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filterPrivacy="1" codeName="ThisWorkbook"/>
  <xr:revisionPtr revIDLastSave="0" documentId="13_ncr:1_{EC1A6DFE-A6AD-48D6-B835-068197E54839}" xr6:coauthVersionLast="45" xr6:coauthVersionMax="45" xr10:uidLastSave="{00000000-0000-0000-0000-000000000000}"/>
  <bookViews>
    <workbookView xWindow="20370" yWindow="-120" windowWidth="29040" windowHeight="15840" activeTab="8" xr2:uid="{00000000-000D-0000-FFFF-FFFF00000000}"/>
  </bookViews>
  <sheets>
    <sheet name="1 Overview of service" sheetId="1" r:id="rId1"/>
    <sheet name="Chart Data" sheetId="4" state="hidden" r:id="rId2"/>
    <sheet name="Value 1" sheetId="2" r:id="rId3"/>
    <sheet name="Value 2" sheetId="6" r:id="rId4"/>
    <sheet name="Value 3" sheetId="7" r:id="rId5"/>
    <sheet name="Value 4" sheetId="8" r:id="rId6"/>
    <sheet name="Value 5" sheetId="9" r:id="rId7"/>
    <sheet name="Value 6" sheetId="10" r:id="rId8"/>
    <sheet name="Results" sheetId="12" r:id="rId9"/>
    <sheet name="Technical" sheetId="5" r:id="rId10"/>
  </sheets>
  <definedNames>
    <definedName name="ColumnTitle2" localSheetId="8">BidItems[[#Headers],[Our patients say our service:]]</definedName>
    <definedName name="ColumnTitle2" localSheetId="3">#REF!</definedName>
    <definedName name="ColumnTitle2" localSheetId="4">#REF!</definedName>
    <definedName name="ColumnTitle2" localSheetId="5">#REF!</definedName>
    <definedName name="ColumnTitle2" localSheetId="6">#REF!</definedName>
    <definedName name="ColumnTitle2" localSheetId="7">#REF!</definedName>
    <definedName name="ColumnTitle2">BidItems[[#Headers],[Our patients say our service:]]</definedName>
    <definedName name="ColumnTitleRegion1..B11.1" localSheetId="8">Results!#REF!</definedName>
    <definedName name="ColumnTitleRegion1..B11.1">'1 Overview of service'!#REF!</definedName>
    <definedName name="ColumnTitleRegion2..B13.1" localSheetId="8">Results!#REF!</definedName>
    <definedName name="ColumnTitleRegion2..B13.1">'1 Overview of service'!#REF!</definedName>
    <definedName name="ColumnTitleRegion3..B15.1" localSheetId="8">Results!#REF!</definedName>
    <definedName name="ColumnTitleRegion3..B15.1">'1 Overview of service'!#REF!</definedName>
    <definedName name="ColumnTitleRegion4..B19.1" localSheetId="8">Results!#REF!</definedName>
    <definedName name="ColumnTitleRegion4..B19.1">'1 Overview of service'!#REF!</definedName>
    <definedName name="_xlnm.Print_Titles" localSheetId="2">'Value 1'!$8:$8</definedName>
    <definedName name="_xlnm.Print_Titles" localSheetId="3">'Value 2'!#REF!</definedName>
    <definedName name="_xlnm.Print_Titles" localSheetId="4">'Value 3'!#REF!</definedName>
    <definedName name="_xlnm.Print_Titles" localSheetId="5">'Value 4'!#REF!</definedName>
    <definedName name="_xlnm.Print_Titles" localSheetId="6">'Value 5'!#REF!</definedName>
    <definedName name="_xlnm.Print_Titles" localSheetId="7">'Value 6'!#REF!</definedName>
    <definedName name="RowTitleRegion1..C9" localSheetId="8">Results!#REF!</definedName>
    <definedName name="RowTitleRegion1..C9">'1 Overview of service'!$B$3</definedName>
    <definedName name="RowTitleRegion1..E14" localSheetId="3">'Value 2'!#REF!</definedName>
    <definedName name="RowTitleRegion1..E14" localSheetId="4">'Value 3'!#REF!</definedName>
    <definedName name="RowTitleRegion1..E14" localSheetId="5">'Value 4'!#REF!</definedName>
    <definedName name="RowTitleRegion1..E14" localSheetId="6">'Value 5'!#REF!</definedName>
    <definedName name="RowTitleRegion1..E14" localSheetId="7">'Value 6'!#REF!</definedName>
    <definedName name="RowTitleRegion1..E14">'Value 1'!#REF!</definedName>
    <definedName name="RowTitleRegion2..F9" localSheetId="8">Results!#REF!</definedName>
    <definedName name="RowTitleRegion2..F9">'1 Overview of service'!#REF!</definedName>
    <definedName name="Tax" localSheetId="3">'Value 2'!#REF!</definedName>
    <definedName name="Tax" localSheetId="4">'Value 3'!#REF!</definedName>
    <definedName name="Tax" localSheetId="5">'Value 4'!#REF!</definedName>
    <definedName name="Tax" localSheetId="6">'Value 5'!#REF!</definedName>
    <definedName name="Tax" localSheetId="7">'Value 6'!#REF!</definedName>
    <definedName name="Tax">'Value 1'!#REF!</definedName>
    <definedName name="TaxRate" localSheetId="3">'Value 2'!#REF!</definedName>
    <definedName name="TaxRate" localSheetId="4">'Value 3'!#REF!</definedName>
    <definedName name="TaxRate" localSheetId="5">'Value 4'!#REF!</definedName>
    <definedName name="TaxRate" localSheetId="6">'Value 5'!#REF!</definedName>
    <definedName name="TaxRate" localSheetId="7">'Value 6'!#REF!</definedName>
    <definedName name="TaxRate">'Value 1'!#REF!</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12" l="1"/>
  <c r="C7" i="12"/>
  <c r="C6" i="12"/>
  <c r="C5" i="12"/>
  <c r="C4" i="12"/>
  <c r="C3" i="12"/>
  <c r="C10" i="12" l="1"/>
  <c r="C7" i="4" l="1"/>
  <c r="C3" i="4"/>
  <c r="B4" i="4"/>
  <c r="C6" i="4"/>
  <c r="B7" i="4"/>
  <c r="B3" i="4"/>
  <c r="C5" i="4"/>
  <c r="B6" i="4"/>
  <c r="C4" i="4"/>
  <c r="B5" i="4"/>
</calcChain>
</file>

<file path=xl/sharedStrings.xml><?xml version="1.0" encoding="utf-8"?>
<sst xmlns="http://schemas.openxmlformats.org/spreadsheetml/2006/main" count="259" uniqueCount="139">
  <si>
    <t>Total</t>
  </si>
  <si>
    <t>Cancer Rehabilitation Service Improvement Tool: Service Provider</t>
  </si>
  <si>
    <t>Your Information</t>
  </si>
  <si>
    <t>Name of your serivice</t>
  </si>
  <si>
    <t>Enter name in this cell</t>
  </si>
  <si>
    <t>Lead contact person and contact details</t>
  </si>
  <si>
    <t>Enter details in this cell</t>
  </si>
  <si>
    <t>Location of the service</t>
  </si>
  <si>
    <t>Enter location in this cell</t>
  </si>
  <si>
    <t>Provider type</t>
  </si>
  <si>
    <t>Summary of service</t>
  </si>
  <si>
    <t>Other:</t>
  </si>
  <si>
    <t>How would you describe the purpose of your service?</t>
  </si>
  <si>
    <t>NHS</t>
  </si>
  <si>
    <t>Voluntary</t>
  </si>
  <si>
    <t>Local authority</t>
  </si>
  <si>
    <t>Other (specify in next cell)</t>
  </si>
  <si>
    <t>Value</t>
  </si>
  <si>
    <t>Points</t>
  </si>
  <si>
    <t>Never</t>
  </si>
  <si>
    <t>Seldom</t>
  </si>
  <si>
    <t>Sometimes</t>
  </si>
  <si>
    <t>Often</t>
  </si>
  <si>
    <t>Always</t>
  </si>
  <si>
    <t>Our patients say our service:</t>
  </si>
  <si>
    <t>Puts patients at the heart of everything we do</t>
  </si>
  <si>
    <t>We take the time to ask patients what matters to them</t>
  </si>
  <si>
    <t>Provides individualised care tailored to each patient and their current situation</t>
  </si>
  <si>
    <t>Considers the patient holistically in consideration of all aspects of their life - including practical, psychological and physical support</t>
  </si>
  <si>
    <t>Provides care that is pro-active and goal focused (incorporating SMART goals)</t>
  </si>
  <si>
    <t>Individualised service which involves the patient in both decision making and planning.</t>
  </si>
  <si>
    <t>Is outcome/goal focused and considers the patient holistically not just in the context of their cancer diagnosis.</t>
  </si>
  <si>
    <t>Incorporates practical support</t>
  </si>
  <si>
    <t>Ensures patients are aware of what is going to happen including what rehabilitation services are available to them</t>
  </si>
  <si>
    <t>Includes input from both carers and family members - recognising that cancer does not just affect the person with the diagnosis</t>
  </si>
  <si>
    <t>Value 2: Is accessible and timely</t>
  </si>
  <si>
    <t>Is easily accessible to all (and consistent)</t>
  </si>
  <si>
    <t>Available at the time in the pathway when needed</t>
  </si>
  <si>
    <t>Enough time is allocated in appointments</t>
  </si>
  <si>
    <t>Looks at the whole pathway of care</t>
  </si>
  <si>
    <t>Allows access to long-term rehabilitation if needed</t>
  </si>
  <si>
    <t>Is accessible to all that require it (has made consideration around equitable care: access to interpreters, wheelchair access etc.)</t>
  </si>
  <si>
    <t>Patients say our service:</t>
  </si>
  <si>
    <t>There is awareness in the catchemnt area that the service is available. It is clearly signposted for those who need it</t>
  </si>
  <si>
    <t>Is accessible at the following points along the patient pathway or signposts to an appropriate service for their needs (e.g. referring back to community and primry care after completion of treatment)</t>
  </si>
  <si>
    <t>before treatment</t>
  </si>
  <si>
    <t>during treatment</t>
  </si>
  <si>
    <t>after treatment</t>
  </si>
  <si>
    <t>palliative care</t>
  </si>
  <si>
    <t>Ensure service is accessible to all that require it (health equity). Consideration is given to how the service is accessed including access to interpreters, access for wheelchairs etc.</t>
  </si>
  <si>
    <t>Offers treatment at a time and place that suits without undue delay*</t>
  </si>
  <si>
    <t>Allocates enough time for appointments</t>
  </si>
  <si>
    <t>Ensures that outpatients are generally seen within 10 minutes of their appointment time and inpatients within a day of being referred*</t>
  </si>
  <si>
    <t>Value 3: Care is coordinated and there is good communication between the MDT and to the patient</t>
  </si>
  <si>
    <t>Consistent coordinated care with good communication between the whole MDT (including the patient) - including the use of a treatment summary</t>
  </si>
  <si>
    <t>Good signposting (including knowledge of available services)</t>
  </si>
  <si>
    <t>Makes sure the patient is aware of what is happening and will happen including the need for cancer rehabiliation and what services are available</t>
  </si>
  <si>
    <t>Regular updates provided to the patients GP</t>
  </si>
  <si>
    <t>Good communication in and out within a service</t>
  </si>
  <si>
    <t>Patients would be aware that our service:</t>
  </si>
  <si>
    <t>Discusses all patients regularly within a local MDT or equivalent meeting</t>
  </si>
  <si>
    <t>Establishes a lead point of contct for each patient under our care (including contact numbers and/or an out-of-hours number for emergencies as appropriate)</t>
  </si>
  <si>
    <t>Develops a coordinated treatment plan which includes input from all key relevant professionals</t>
  </si>
  <si>
    <t>Where a patient is receiving treatment from more than one service, we make sure that the other service is aware of what we are doing, and vice versa</t>
  </si>
  <si>
    <t>Value 4: Staff are adequately trained to provide specialist care</t>
  </si>
  <si>
    <t>Service is provided by trained professionals who are able to provide specialised expert care</t>
  </si>
  <si>
    <t xml:space="preserve">For more information and to view the document, go to: </t>
  </si>
  <si>
    <t>Our service:</t>
  </si>
  <si>
    <t>Is provided by professionals who have been deemed competent (or above) on their understanding of the issues patients may experience when completing treatment and transitioning from acute care</t>
  </si>
  <si>
    <t>Ensure staff have access to further specialist training, education and support</t>
  </si>
  <si>
    <t>Ensure all care given makes optimal use of available evidence by basing it on best evidence based practice</t>
  </si>
  <si>
    <t>Value 5: Ensures exemplary patient experience</t>
  </si>
  <si>
    <t>Care given is compassionate, supportive and understanding</t>
  </si>
  <si>
    <t>Patients say our service</t>
  </si>
  <si>
    <t>Is supportive and understanding</t>
  </si>
  <si>
    <t>Is enabling and empowering</t>
  </si>
  <si>
    <t>Explains treatments and options clearly</t>
  </si>
  <si>
    <t>Ensures patients are aware of what is going to happenduring and after their rehabilitation including intended outcomes</t>
  </si>
  <si>
    <t>Provides opportunity (as appropriate) to meet others who have had the same experience (through Health and Wellbeing events among others)</t>
  </si>
  <si>
    <t>Seeks opportunity to promote behaviour change</t>
  </si>
  <si>
    <t>Select from dropdown</t>
  </si>
  <si>
    <t>Example/Evidence (optional)</t>
  </si>
  <si>
    <t>Answer (select from list)</t>
  </si>
  <si>
    <t>Value 6: Management and leadership</t>
  </si>
  <si>
    <t>We would say our service</t>
  </si>
  <si>
    <t>Is well managed</t>
  </si>
  <si>
    <t>Is well led</t>
  </si>
  <si>
    <t>Has a positive culture</t>
  </si>
  <si>
    <t>Places emphasis on recruiting and retaining the right people to the right jobs</t>
  </si>
  <si>
    <t>Ensures all staff has yearly appraisals</t>
  </si>
  <si>
    <t>Places emphasis on 100% completion of mandatory training</t>
  </si>
  <si>
    <t>Ensures notes are written on the day of patient treatment</t>
  </si>
  <si>
    <t>Is innovative and seeks to lead service improvement initiatives</t>
  </si>
  <si>
    <t>Is seen as a priority by our organisation</t>
  </si>
  <si>
    <t>Is aware of relevant legislations and guidelines that directly link to practice and work within these</t>
  </si>
  <si>
    <t>Seeks to invole users in service improvement through feedback and co-design</t>
  </si>
  <si>
    <t>Summary</t>
  </si>
  <si>
    <t>Results by value</t>
  </si>
  <si>
    <t>Value 1</t>
  </si>
  <si>
    <t>Value 2</t>
  </si>
  <si>
    <t>Value 3</t>
  </si>
  <si>
    <t>Value 4</t>
  </si>
  <si>
    <t>Value 5</t>
  </si>
  <si>
    <t>Value 6</t>
  </si>
  <si>
    <t>Total score:</t>
  </si>
  <si>
    <t>Enter description in this cell</t>
  </si>
  <si>
    <t>How to use this tool?</t>
  </si>
  <si>
    <t>Go through each value below completing the form as a team and include examples where you can. Finally, click on results and save the document for future reference. We recommend you repeat the exercise at a future date, at which point you will be able to compare your progress. For each answer there are five options, select the one that most applies.</t>
  </si>
  <si>
    <t>Examples of what we do well</t>
  </si>
  <si>
    <t>Examples of challenges</t>
  </si>
  <si>
    <t>Identified opportunities for improvement</t>
  </si>
  <si>
    <t>Your answer</t>
  </si>
  <si>
    <t>Examples of good practice</t>
  </si>
  <si>
    <t>Opportunities for improvement</t>
  </si>
  <si>
    <t>Is there anything you would add to your service?</t>
  </si>
  <si>
    <t>Action areas for next 6 months</t>
  </si>
  <si>
    <t>Next steps</t>
  </si>
  <si>
    <t>Review date (six months from now)</t>
  </si>
  <si>
    <t>Value 1: Involves the patient, is outcome/goal focused and incorporates holistic care</t>
  </si>
  <si>
    <t>Ensures patients are clear of what their rehabilitation will involve including what goals they are working toward/intended outcomes of their care</t>
  </si>
  <si>
    <t>Makes time for regular check-ins with the patient to make sure those goals are still relevant and meaningful and adjust as required</t>
  </si>
  <si>
    <t>Out of a possible</t>
  </si>
  <si>
    <t>Involves the patients support network in both planning and decision making (as appropriate) recognising that cancer affects the whole family</t>
  </si>
  <si>
    <t>Advises what relevant rehabilitation services are available to them in their area</t>
  </si>
  <si>
    <t>Provides regular updaes to the user's GP</t>
  </si>
  <si>
    <t xml:space="preserve">This section refers to levels of competency (competent, specialist, highly specialist) as set out by the Macmillan Cancer Support document: Allied Health Professionals Competence Framework. The framework includes the range of skills and knowledge required by AHPs working with people affected by cancer. The competence clusters are also reflected and referred to throughout all the values. </t>
  </si>
  <si>
    <t>Is provided by professionals who have been deemed competent (or above) on their knowledge of cancer and its treatment and are able to explain treatments and options clearly including types of cancer treatments, tests and results commonly used and symptom management including long term and late effects and complications</t>
  </si>
  <si>
    <t>Is provided by professionals who have been deemed to have competent (or above) knowledge of personalised care interventions (previously called the recovery package) and how the components of these relate directly to their practice</t>
  </si>
  <si>
    <t>Identifies areas that require further research and seeks to add to the evidence base</t>
  </si>
  <si>
    <t>Score for this value</t>
  </si>
  <si>
    <t>Insert score here</t>
  </si>
  <si>
    <t>Never (0)</t>
  </si>
  <si>
    <t>Seldom (1)</t>
  </si>
  <si>
    <t>Sometimes (2)</t>
  </si>
  <si>
    <t>Often (3)</t>
  </si>
  <si>
    <t>Always (4)</t>
  </si>
  <si>
    <t>Total for this value</t>
  </si>
  <si>
    <t>Insert total here</t>
  </si>
  <si>
    <t>Insert value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</si>
</sst>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_);\(&quot;$&quot;#,##0.00\)"/>
    <numFmt numFmtId="165" formatCode="_(* #,##0_);_(* \(#,##0\);_(* &quot;-&quot;_);_(@_)"/>
    <numFmt numFmtId="166" formatCode="[&lt;=9999999]###\-####;\(###\)\ ###\-####"/>
  </numFmts>
  <fonts count="18" x14ac:knownFonts="1">
    <font>
      <sz val="11"/>
      <color theme="1" tint="0.34998626667073579"/>
      <name val="Arial"/>
      <family val="2"/>
      <scheme val="minor"/>
    </font>
    <font>
      <sz val="11"/>
      <color theme="0"/>
      <name val="Arial"/>
      <family val="2"/>
      <scheme val="minor"/>
    </font>
    <font>
      <sz val="22"/>
      <color theme="1" tint="0.34998626667073579"/>
      <name val="Impact"/>
      <family val="2"/>
      <scheme val="maj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sz val="8"/>
      <name val="Arial"/>
      <family val="2"/>
      <scheme val="minor"/>
    </font>
    <font>
      <sz val="8"/>
      <color rgb="FF000000"/>
      <name val="Segoe UI"/>
      <family val="2"/>
    </font>
    <font>
      <sz val="11"/>
      <name val="Arial"/>
      <family val="2"/>
      <scheme val="minor"/>
    </font>
    <font>
      <sz val="22"/>
      <name val="Arial"/>
      <family val="2"/>
      <scheme val="minor"/>
    </font>
    <font>
      <b/>
      <sz val="11"/>
      <name val="Arial"/>
      <family val="2"/>
      <scheme val="minor"/>
    </font>
    <font>
      <sz val="14"/>
      <name val="Arial"/>
      <family val="2"/>
      <scheme val="minor"/>
    </font>
    <font>
      <sz val="10"/>
      <name val="Arial"/>
      <family val="2"/>
      <scheme val="minor"/>
    </font>
    <font>
      <sz val="16"/>
      <name val="Arial"/>
      <family val="2"/>
      <scheme val="minor"/>
    </font>
    <font>
      <i/>
      <sz val="11"/>
      <name val="Arial"/>
      <family val="2"/>
      <scheme val="minor"/>
    </font>
  </fonts>
  <fills count="3">
    <fill>
      <patternFill patternType="none"/>
    </fill>
    <fill>
      <patternFill patternType="gray125"/>
    </fill>
    <fill>
      <patternFill patternType="solid">
        <fgColor theme="0" tint="-0.14996795556505021"/>
        <bgColor indexed="64"/>
      </patternFill>
    </fill>
  </fills>
  <borders count="10">
    <border>
      <left/>
      <right/>
      <top/>
      <bottom/>
      <diagonal/>
    </border>
    <border>
      <left/>
      <right/>
      <top/>
      <bottom style="thin">
        <color auto="1"/>
      </bottom>
      <diagonal/>
    </border>
    <border>
      <left/>
      <right/>
      <top/>
      <bottom style="thick">
        <color theme="4"/>
      </bottom>
      <diagonal/>
    </border>
    <border>
      <left/>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ck">
        <color theme="7"/>
      </bottom>
      <diagonal/>
    </border>
    <border>
      <left/>
      <right/>
      <top style="thick">
        <color theme="7"/>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auto="1"/>
      </bottom>
      <diagonal/>
    </border>
  </borders>
  <cellStyleXfs count="21">
    <xf numFmtId="0" fontId="0" fillId="0" borderId="0">
      <alignment horizontal="left" wrapText="1"/>
    </xf>
    <xf numFmtId="0" fontId="2" fillId="0" borderId="2" applyNumberFormat="0" applyFill="0" applyProtection="0">
      <alignment vertical="center"/>
    </xf>
    <xf numFmtId="0" fontId="3" fillId="0" borderId="0" applyNumberFormat="0" applyFill="0" applyBorder="0" applyProtection="0"/>
    <xf numFmtId="0" fontId="8" fillId="0" borderId="2">
      <alignment horizontal="left"/>
    </xf>
    <xf numFmtId="0" fontId="6" fillId="0" borderId="3">
      <alignment horizontal="left"/>
    </xf>
    <xf numFmtId="0" fontId="5" fillId="0" borderId="0" applyNumberFormat="0" applyFill="0" applyBorder="0" applyAlignment="0" applyProtection="0"/>
    <xf numFmtId="0" fontId="5" fillId="0" borderId="0" applyNumberFormat="0" applyFill="0" applyBorder="0" applyAlignment="0" applyProtection="0"/>
    <xf numFmtId="37" fontId="5" fillId="0" borderId="0" applyFont="0" applyFill="0" applyBorder="0" applyProtection="0">
      <alignment horizontal="left"/>
    </xf>
    <xf numFmtId="165" fontId="5" fillId="0" borderId="0" applyFont="0" applyFill="0" applyBorder="0" applyAlignment="0" applyProtection="0"/>
    <xf numFmtId="164" fontId="5" fillId="0" borderId="0" applyFont="0" applyFill="0" applyBorder="0" applyProtection="0">
      <alignment horizontal="right"/>
    </xf>
    <xf numFmtId="164" fontId="4" fillId="2" borderId="1" applyAlignment="0" applyProtection="0"/>
    <xf numFmtId="10" fontId="5" fillId="0" borderId="0" applyFont="0" applyFill="0" applyBorder="0" applyProtection="0">
      <alignment horizontal="right"/>
    </xf>
    <xf numFmtId="0" fontId="5" fillId="0" borderId="0" applyNumberFormat="0" applyFont="0" applyFill="0" applyBorder="0">
      <alignment horizontal="right" wrapText="1" indent="1"/>
    </xf>
    <xf numFmtId="0" fontId="5" fillId="0" borderId="0">
      <alignment horizontal="left" vertical="top" wrapText="1"/>
    </xf>
    <xf numFmtId="0" fontId="4" fillId="0" borderId="0">
      <alignment horizontal="right" indent="1"/>
    </xf>
    <xf numFmtId="166" fontId="5" fillId="0" borderId="0" applyFont="0" applyFill="0" applyBorder="0" applyAlignment="0">
      <alignment horizontal="left" wrapText="1"/>
    </xf>
    <xf numFmtId="14" fontId="5" fillId="0" borderId="0" applyFont="0" applyFill="0" applyBorder="0" applyAlignment="0">
      <alignment horizontal="left" wrapText="1"/>
    </xf>
    <xf numFmtId="0" fontId="7" fillId="0" borderId="1" applyNumberFormat="0" applyFont="0" applyFill="0" applyAlignment="0" applyProtection="0"/>
    <xf numFmtId="0" fontId="5" fillId="0" borderId="4" applyNumberFormat="0" applyProtection="0">
      <alignment vertical="top" wrapText="1"/>
    </xf>
    <xf numFmtId="0" fontId="5" fillId="0" borderId="0">
      <alignment horizontal="right" indent="1"/>
    </xf>
    <xf numFmtId="0" fontId="1" fillId="0" borderId="0">
      <alignment horizontal="left" vertical="center" wrapText="1"/>
    </xf>
  </cellStyleXfs>
  <cellXfs count="56">
    <xf numFmtId="0" fontId="0" fillId="0" borderId="0" xfId="0">
      <alignment horizontal="left" wrapText="1"/>
    </xf>
    <xf numFmtId="0" fontId="0" fillId="0" borderId="0" xfId="0">
      <alignment horizontal="left" wrapText="1"/>
    </xf>
    <xf numFmtId="0" fontId="0" fillId="0" borderId="0" xfId="0">
      <alignment horizontal="left" wrapText="1"/>
    </xf>
    <xf numFmtId="0" fontId="11" fillId="0" borderId="0" xfId="0" applyFont="1">
      <alignment horizontal="left" wrapText="1"/>
    </xf>
    <xf numFmtId="0" fontId="11" fillId="0" borderId="0" xfId="0" applyFont="1" applyFill="1" applyBorder="1" applyAlignment="1">
      <alignment horizontal="left"/>
    </xf>
    <xf numFmtId="0" fontId="11" fillId="0" borderId="0" xfId="0" applyFont="1" applyFill="1" applyBorder="1">
      <alignment horizontal="left" wrapText="1"/>
    </xf>
    <xf numFmtId="37" fontId="11" fillId="0" borderId="0" xfId="7" applyFont="1" applyFill="1" applyBorder="1" applyAlignment="1">
      <alignment horizontal="left" wrapText="1"/>
    </xf>
    <xf numFmtId="164" fontId="11" fillId="0" borderId="0" xfId="9" applyFont="1" applyFill="1" applyBorder="1" applyAlignment="1">
      <alignment horizontal="right" wrapText="1"/>
    </xf>
    <xf numFmtId="37" fontId="11" fillId="0" borderId="0" xfId="7" applyFont="1" applyFill="1" applyBorder="1" applyAlignment="1">
      <alignment horizontal="center" wrapText="1"/>
    </xf>
    <xf numFmtId="37" fontId="11" fillId="0" borderId="0" xfId="7" applyFont="1" applyAlignment="1">
      <alignment horizontal="center" wrapText="1"/>
    </xf>
    <xf numFmtId="37" fontId="11" fillId="0" borderId="0" xfId="7" applyFont="1" applyAlignment="1">
      <alignment horizontal="left" wrapText="1"/>
    </xf>
    <xf numFmtId="0" fontId="11" fillId="0" borderId="0" xfId="0" applyFont="1" applyFill="1">
      <alignment horizontal="left" wrapText="1"/>
    </xf>
    <xf numFmtId="37" fontId="11" fillId="0" borderId="0" xfId="7" applyFont="1">
      <alignment horizontal="left"/>
    </xf>
    <xf numFmtId="164" fontId="11" fillId="0" borderId="0" xfId="9" applyFont="1" applyAlignment="1">
      <alignment horizontal="right" wrapText="1"/>
    </xf>
    <xf numFmtId="37" fontId="11" fillId="0" borderId="1" xfId="7" applyFont="1" applyBorder="1" applyAlignment="1">
      <alignment horizontal="left" wrapText="1"/>
    </xf>
    <xf numFmtId="0" fontId="11" fillId="0" borderId="1" xfId="0" applyFont="1" applyBorder="1">
      <alignment horizontal="left" wrapText="1"/>
    </xf>
    <xf numFmtId="164" fontId="11" fillId="0" borderId="1" xfId="9" applyFont="1" applyBorder="1" applyAlignment="1">
      <alignment horizontal="right" wrapText="1"/>
    </xf>
    <xf numFmtId="0" fontId="11" fillId="0" borderId="0" xfId="0" applyFont="1" applyAlignment="1">
      <alignment horizontal="right" wrapText="1"/>
    </xf>
    <xf numFmtId="0" fontId="13" fillId="0" borderId="0" xfId="0" applyFont="1">
      <alignment horizontal="left" wrapText="1"/>
    </xf>
    <xf numFmtId="0" fontId="11" fillId="0" borderId="1" xfId="17" applyFont="1" applyAlignment="1">
      <alignment horizontal="left" wrapText="1"/>
    </xf>
    <xf numFmtId="0" fontId="15" fillId="0" borderId="0" xfId="0" applyFont="1">
      <alignment horizontal="left" wrapText="1"/>
    </xf>
    <xf numFmtId="49" fontId="11" fillId="0" borderId="1" xfId="17" applyNumberFormat="1" applyFont="1" applyAlignment="1">
      <alignment horizontal="left" wrapText="1"/>
    </xf>
    <xf numFmtId="0" fontId="11" fillId="0" borderId="0" xfId="17" applyFont="1" applyBorder="1" applyAlignment="1">
      <alignment horizontal="left" wrapText="1"/>
    </xf>
    <xf numFmtId="0" fontId="15" fillId="0" borderId="0" xfId="0" applyFont="1" applyAlignment="1">
      <alignment horizontal="right" wrapText="1"/>
    </xf>
    <xf numFmtId="0" fontId="11" fillId="0" borderId="1" xfId="17" applyFont="1" applyBorder="1" applyAlignment="1">
      <alignment horizontal="left" wrapText="1"/>
    </xf>
    <xf numFmtId="0" fontId="16" fillId="0" borderId="0" xfId="0" applyFont="1">
      <alignment horizontal="left" wrapText="1"/>
    </xf>
    <xf numFmtId="37" fontId="11" fillId="0" borderId="1" xfId="7" applyFont="1" applyFill="1" applyBorder="1" applyAlignment="1">
      <alignment horizontal="left" wrapText="1"/>
    </xf>
    <xf numFmtId="164" fontId="11" fillId="0" borderId="1" xfId="9" applyFont="1" applyFill="1" applyBorder="1" applyAlignment="1">
      <alignment horizontal="right" wrapText="1"/>
    </xf>
    <xf numFmtId="0" fontId="11" fillId="0" borderId="0" xfId="0" applyFont="1" applyBorder="1">
      <alignment horizontal="left" wrapText="1"/>
    </xf>
    <xf numFmtId="37" fontId="11" fillId="0" borderId="8" xfId="7" applyFont="1" applyBorder="1" applyAlignment="1">
      <alignment horizontal="left" wrapText="1"/>
    </xf>
    <xf numFmtId="0" fontId="11" fillId="0" borderId="8" xfId="0" applyFont="1" applyBorder="1">
      <alignment horizontal="left" wrapText="1"/>
    </xf>
    <xf numFmtId="164" fontId="11" fillId="0" borderId="8" xfId="9" applyFont="1" applyFill="1" applyBorder="1" applyAlignment="1">
      <alignment horizontal="right" wrapText="1"/>
    </xf>
    <xf numFmtId="37" fontId="11" fillId="0" borderId="7" xfId="7" applyFont="1" applyBorder="1" applyAlignment="1">
      <alignment horizontal="left" wrapText="1"/>
    </xf>
    <xf numFmtId="0" fontId="11" fillId="0" borderId="7" xfId="0" applyFont="1" applyBorder="1">
      <alignment horizontal="left" wrapText="1"/>
    </xf>
    <xf numFmtId="164" fontId="11" fillId="0" borderId="7" xfId="9" applyFont="1" applyFill="1" applyBorder="1" applyAlignment="1">
      <alignment horizontal="right" wrapText="1"/>
    </xf>
    <xf numFmtId="37" fontId="11" fillId="0" borderId="9" xfId="7" applyFont="1" applyBorder="1" applyAlignment="1">
      <alignment horizontal="left" wrapText="1"/>
    </xf>
    <xf numFmtId="0" fontId="11" fillId="0" borderId="9" xfId="0" applyFont="1" applyBorder="1">
      <alignment horizontal="left" wrapText="1"/>
    </xf>
    <xf numFmtId="164" fontId="11" fillId="0" borderId="9" xfId="9" applyFont="1" applyFill="1" applyBorder="1" applyAlignment="1">
      <alignment horizontal="right" wrapText="1"/>
    </xf>
    <xf numFmtId="0" fontId="13" fillId="0" borderId="0" xfId="0" applyFont="1" applyAlignment="1">
      <alignment horizontal="center" wrapText="1"/>
    </xf>
    <xf numFmtId="0" fontId="11" fillId="0" borderId="0" xfId="0" applyFont="1">
      <alignment horizontal="left" wrapText="1"/>
    </xf>
    <xf numFmtId="0" fontId="11" fillId="0" borderId="0" xfId="0" applyFont="1" applyAlignment="1">
      <alignment horizontal="center" wrapText="1"/>
    </xf>
    <xf numFmtId="49" fontId="0" fillId="0" borderId="0" xfId="0" applyNumberFormat="1">
      <alignment horizontal="left" wrapText="1"/>
    </xf>
    <xf numFmtId="0" fontId="12" fillId="0" borderId="5" xfId="1" applyFont="1" applyBorder="1">
      <alignment vertical="center"/>
    </xf>
    <xf numFmtId="0" fontId="11" fillId="0" borderId="0" xfId="0" applyFont="1" applyAlignment="1">
      <alignment horizontal="left" wrapText="1"/>
    </xf>
    <xf numFmtId="0" fontId="11" fillId="0" borderId="0" xfId="17" applyFont="1" applyBorder="1" applyAlignment="1">
      <alignment horizontal="left"/>
    </xf>
    <xf numFmtId="0" fontId="14" fillId="0" borderId="0" xfId="2" applyFont="1"/>
    <xf numFmtId="0" fontId="13" fillId="0" borderId="0" xfId="0" applyFont="1">
      <alignment horizontal="left" wrapText="1"/>
    </xf>
    <xf numFmtId="0" fontId="11" fillId="0" borderId="0" xfId="17" applyFont="1" applyBorder="1" applyAlignment="1">
      <alignment horizontal="left" wrapText="1"/>
    </xf>
    <xf numFmtId="0" fontId="11" fillId="0" borderId="0" xfId="0" applyFont="1" applyAlignment="1">
      <alignment horizontal="center" wrapText="1"/>
    </xf>
    <xf numFmtId="0" fontId="11" fillId="0" borderId="0" xfId="0" applyFont="1">
      <alignment horizontal="left" wrapText="1"/>
    </xf>
    <xf numFmtId="0" fontId="11" fillId="0" borderId="6" xfId="0" applyFont="1" applyBorder="1">
      <alignment horizontal="left" wrapText="1"/>
    </xf>
    <xf numFmtId="0" fontId="12" fillId="0" borderId="5" xfId="1" applyFont="1" applyBorder="1" applyAlignment="1">
      <alignment vertical="center"/>
    </xf>
    <xf numFmtId="0" fontId="13" fillId="0" borderId="0" xfId="0" applyFont="1" applyAlignment="1">
      <alignment horizontal="right" wrapText="1"/>
    </xf>
    <xf numFmtId="0" fontId="17" fillId="0" borderId="0" xfId="0" applyFont="1" applyAlignment="1">
      <alignment horizontal="right" wrapText="1"/>
    </xf>
    <xf numFmtId="37" fontId="13" fillId="0" borderId="0" xfId="7" applyFont="1" applyAlignment="1">
      <alignment horizontal="right"/>
    </xf>
    <xf numFmtId="37" fontId="17" fillId="0" borderId="0" xfId="7" applyFont="1" applyAlignment="1">
      <alignment horizontal="right"/>
    </xf>
  </cellXfs>
  <cellStyles count="21">
    <cellStyle name="Comma" xfId="7" builtinId="3" customBuiltin="1"/>
    <cellStyle name="Comma [0]" xfId="8" builtinId="6" customBuiltin="1"/>
    <cellStyle name="Currency" xfId="9" builtinId="4" customBuiltin="1"/>
    <cellStyle name="Currency [0]" xfId="10" builtinId="7" customBuiltin="1"/>
    <cellStyle name="Date" xfId="16" xr:uid="{00000000-0005-0000-0000-000004000000}"/>
    <cellStyle name="Explanatory Text" xfId="13" builtinId="53" customBuiltin="1"/>
    <cellStyle name="Followed Hyperlink" xfId="6" builtinId="9" customBuiltin="1"/>
    <cellStyle name="Heading 1" xfId="2" builtinId="16" customBuiltin="1"/>
    <cellStyle name="Heading 2" xfId="3" builtinId="17" customBuiltin="1"/>
    <cellStyle name="Heading 3" xfId="4" builtinId="18" customBuiltin="1"/>
    <cellStyle name="Hyperlink" xfId="5" builtinId="8" customBuiltin="1"/>
    <cellStyle name="Input" xfId="17" builtinId="20" customBuiltin="1"/>
    <cellStyle name="Normal" xfId="0" builtinId="0" customBuiltin="1"/>
    <cellStyle name="Note" xfId="18" builtinId="10" customBuiltin="1"/>
    <cellStyle name="Percent" xfId="11" builtinId="5" customBuiltin="1"/>
    <cellStyle name="Phone" xfId="15" xr:uid="{00000000-0005-0000-0000-000010000000}"/>
    <cellStyle name="Tax rate label" xfId="19" xr:uid="{00000000-0005-0000-0000-000011000000}"/>
    <cellStyle name="Title" xfId="1" builtinId="15" customBuiltin="1"/>
    <cellStyle name="Total" xfId="14" builtinId="25" customBuiltin="1"/>
    <cellStyle name="Warning Text" xfId="12" builtinId="11" customBuiltin="1"/>
    <cellStyle name="z Hidden Text" xfId="20" xr:uid="{94107ABC-3EC0-41F4-83DF-FAAE91D4E678}"/>
  </cellStyles>
  <dxfs count="61">
    <dxf>
      <font>
        <strike val="0"/>
        <outline val="0"/>
        <shadow val="0"/>
        <u val="none"/>
        <vertAlign val="baseline"/>
        <color auto="1"/>
        <name val="Arial"/>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1"/>
        <color theme="1" tint="0.34998626667073579"/>
        <name val="Arial"/>
        <family val="2"/>
        <scheme val="minor"/>
      </font>
      <alignment horizontal="right" vertical="bottom" textRotation="0" wrapText="1" indent="1" justifyLastLine="0" shrinkToFit="0" readingOrder="0"/>
      <protection locked="1" hidden="0"/>
    </dxf>
    <dxf>
      <font>
        <strike val="0"/>
        <outline val="0"/>
        <shadow val="0"/>
        <u val="none"/>
        <vertAlign val="baseline"/>
        <color auto="1"/>
        <name val="Arial"/>
        <family val="2"/>
        <scheme val="minor"/>
      </font>
    </dxf>
    <dxf>
      <font>
        <b val="0"/>
        <i val="0"/>
        <strike val="0"/>
        <condense val="0"/>
        <extend val="0"/>
        <outline val="0"/>
        <shadow val="0"/>
        <u val="none"/>
        <vertAlign val="baseline"/>
        <sz val="10"/>
        <color theme="1"/>
        <name val="Arial"/>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strike val="0"/>
        <outline val="0"/>
        <shadow val="0"/>
        <u val="none"/>
        <vertAlign val="baseline"/>
        <color auto="1"/>
        <name val="Arial"/>
        <family val="2"/>
        <scheme val="minor"/>
      </font>
    </dxf>
    <dxf>
      <font>
        <b val="0"/>
        <i val="0"/>
        <strike val="0"/>
        <condense val="0"/>
        <extend val="0"/>
        <outline val="0"/>
        <shadow val="0"/>
        <u val="none"/>
        <vertAlign val="baseline"/>
        <sz val="10"/>
        <color theme="1"/>
        <name val="Arial"/>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strike val="0"/>
        <outline val="0"/>
        <shadow val="0"/>
        <u val="none"/>
        <vertAlign val="baseline"/>
        <color auto="1"/>
        <name val="Arial"/>
        <family val="2"/>
        <scheme val="minor"/>
      </font>
    </dxf>
    <dxf>
      <font>
        <strike val="0"/>
        <outline val="0"/>
        <shadow val="0"/>
        <u val="none"/>
        <vertAlign val="baseline"/>
        <color auto="1"/>
        <name val="Arial"/>
        <family val="2"/>
        <scheme val="minor"/>
      </font>
    </dxf>
    <dxf>
      <numFmt numFmtId="30" formatCode="@"/>
    </dxf>
    <dxf>
      <font>
        <b val="0"/>
        <i val="0"/>
        <strike val="0"/>
        <condense val="0"/>
        <extend val="0"/>
        <outline val="0"/>
        <shadow val="0"/>
        <u val="none"/>
        <vertAlign val="baseline"/>
        <sz val="11"/>
        <color theme="1" tint="0.34998626667073579"/>
        <name val="Arial"/>
        <family val="2"/>
        <scheme val="minor"/>
      </font>
      <alignment horizontal="right" vertical="bottom" textRotation="0" wrapText="1" indent="1" justifyLastLine="0" shrinkToFit="0" readingOrder="0"/>
      <protection locked="1" hidden="0"/>
    </dxf>
    <dxf>
      <font>
        <strike val="0"/>
        <outline val="0"/>
        <shadow val="0"/>
        <u val="none"/>
        <vertAlign val="baseline"/>
        <color auto="1"/>
        <name val="Arial"/>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strike val="0"/>
        <outline val="0"/>
        <shadow val="0"/>
        <u val="none"/>
        <vertAlign val="baseline"/>
        <color auto="1"/>
        <name val="Arial"/>
        <family val="2"/>
        <scheme val="minor"/>
      </font>
    </dxf>
    <dxf>
      <font>
        <b val="0"/>
        <i val="0"/>
        <strike val="0"/>
        <condense val="0"/>
        <extend val="0"/>
        <outline val="0"/>
        <shadow val="0"/>
        <u val="none"/>
        <vertAlign val="baseline"/>
        <sz val="10"/>
        <color theme="1"/>
        <name val="Arial"/>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strike val="0"/>
        <outline val="0"/>
        <shadow val="0"/>
        <u val="none"/>
        <vertAlign val="baseline"/>
        <color auto="1"/>
        <name val="Arial"/>
        <family val="2"/>
        <scheme val="minor"/>
      </font>
    </dxf>
    <dxf>
      <font>
        <strike val="0"/>
        <outline val="0"/>
        <shadow val="0"/>
        <u val="none"/>
        <vertAlign val="baseline"/>
        <color auto="1"/>
        <name val="Arial"/>
        <family val="2"/>
        <scheme val="minor"/>
      </font>
    </dxf>
    <dxf>
      <font>
        <strike val="0"/>
        <outline val="0"/>
        <shadow val="0"/>
        <u val="none"/>
        <vertAlign val="baseline"/>
        <color auto="1"/>
        <name val="Arial"/>
        <family val="2"/>
        <scheme val="minor"/>
      </font>
    </dxf>
    <dxf>
      <font>
        <b val="0"/>
        <i val="0"/>
        <strike val="0"/>
        <condense val="0"/>
        <extend val="0"/>
        <outline val="0"/>
        <shadow val="0"/>
        <u val="none"/>
        <vertAlign val="baseline"/>
        <sz val="11"/>
        <color theme="1" tint="0.34998626667073579"/>
        <name val="Arial"/>
        <family val="2"/>
        <scheme val="minor"/>
      </font>
      <alignment horizontal="right" vertical="bottom" textRotation="0" wrapText="1" indent="1" justifyLastLine="0" shrinkToFit="0" readingOrder="0"/>
      <protection locked="1" hidden="0"/>
    </dxf>
    <dxf>
      <font>
        <strike val="0"/>
        <outline val="0"/>
        <shadow val="0"/>
        <u val="none"/>
        <vertAlign val="baseline"/>
        <color auto="1"/>
        <name val="Arial"/>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strike val="0"/>
        <outline val="0"/>
        <shadow val="0"/>
        <u val="none"/>
        <vertAlign val="baseline"/>
        <color auto="1"/>
        <name val="Arial"/>
        <family val="2"/>
        <scheme val="minor"/>
      </font>
    </dxf>
    <dxf>
      <font>
        <b val="0"/>
        <i val="0"/>
        <strike val="0"/>
        <condense val="0"/>
        <extend val="0"/>
        <outline val="0"/>
        <shadow val="0"/>
        <u val="none"/>
        <vertAlign val="baseline"/>
        <sz val="10"/>
        <color theme="1"/>
        <name val="Arial"/>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strike val="0"/>
        <outline val="0"/>
        <shadow val="0"/>
        <u val="none"/>
        <vertAlign val="baseline"/>
        <color auto="1"/>
        <name val="Arial"/>
        <family val="2"/>
        <scheme val="minor"/>
      </font>
    </dxf>
    <dxf>
      <font>
        <strike val="0"/>
        <outline val="0"/>
        <shadow val="0"/>
        <u val="none"/>
        <vertAlign val="baseline"/>
        <color auto="1"/>
        <name val="Arial"/>
        <family val="2"/>
        <scheme val="minor"/>
      </font>
    </dxf>
    <dxf>
      <font>
        <strike val="0"/>
        <outline val="0"/>
        <shadow val="0"/>
        <u val="none"/>
        <vertAlign val="baseline"/>
        <color auto="1"/>
        <name val="Arial"/>
        <family val="2"/>
        <scheme val="minor"/>
      </font>
    </dxf>
    <dxf>
      <font>
        <b val="0"/>
        <i val="0"/>
        <strike val="0"/>
        <condense val="0"/>
        <extend val="0"/>
        <outline val="0"/>
        <shadow val="0"/>
        <u val="none"/>
        <vertAlign val="baseline"/>
        <sz val="11"/>
        <color theme="1" tint="0.34998626667073579"/>
        <name val="Arial"/>
        <family val="2"/>
        <scheme val="minor"/>
      </font>
      <alignment horizontal="right" vertical="bottom" textRotation="0" wrapText="1" indent="1" justifyLastLine="0" shrinkToFit="0" readingOrder="0"/>
      <protection locked="1" hidden="0"/>
    </dxf>
    <dxf>
      <font>
        <strike val="0"/>
        <outline val="0"/>
        <shadow val="0"/>
        <u val="none"/>
        <vertAlign val="baseline"/>
        <color auto="1"/>
        <name val="Arial"/>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strike val="0"/>
        <outline val="0"/>
        <shadow val="0"/>
        <u val="none"/>
        <vertAlign val="baseline"/>
        <color auto="1"/>
        <name val="Arial"/>
        <family val="2"/>
        <scheme val="minor"/>
      </font>
    </dxf>
    <dxf>
      <font>
        <b val="0"/>
        <i val="0"/>
        <strike val="0"/>
        <condense val="0"/>
        <extend val="0"/>
        <outline val="0"/>
        <shadow val="0"/>
        <u val="none"/>
        <vertAlign val="baseline"/>
        <sz val="10"/>
        <color theme="1"/>
        <name val="Arial"/>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strike val="0"/>
        <outline val="0"/>
        <shadow val="0"/>
        <u val="none"/>
        <vertAlign val="baseline"/>
        <color auto="1"/>
        <name val="Arial"/>
        <family val="2"/>
        <scheme val="minor"/>
      </font>
    </dxf>
    <dxf>
      <font>
        <strike val="0"/>
        <outline val="0"/>
        <shadow val="0"/>
        <u val="none"/>
        <vertAlign val="baseline"/>
        <color auto="1"/>
        <name val="Arial"/>
        <family val="2"/>
        <scheme val="minor"/>
      </font>
    </dxf>
    <dxf>
      <font>
        <strike val="0"/>
        <outline val="0"/>
        <shadow val="0"/>
        <u val="none"/>
        <vertAlign val="baseline"/>
        <color auto="1"/>
        <name val="Arial"/>
        <family val="2"/>
        <scheme val="minor"/>
      </font>
    </dxf>
    <dxf>
      <font>
        <b val="0"/>
        <i val="0"/>
        <strike val="0"/>
        <condense val="0"/>
        <extend val="0"/>
        <outline val="0"/>
        <shadow val="0"/>
        <u val="none"/>
        <vertAlign val="baseline"/>
        <sz val="11"/>
        <color theme="1" tint="0.34998626667073579"/>
        <name val="Arial"/>
        <family val="2"/>
        <scheme val="minor"/>
      </font>
      <alignment horizontal="right" vertical="bottom" textRotation="0" wrapText="1" indent="1" justifyLastLine="0" shrinkToFit="0" readingOrder="0"/>
      <protection locked="1" hidden="0"/>
    </dxf>
    <dxf>
      <font>
        <strike val="0"/>
        <outline val="0"/>
        <shadow val="0"/>
        <u val="none"/>
        <vertAlign val="baseline"/>
        <sz val="11"/>
        <color auto="1"/>
        <name val="Arial"/>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strike val="0"/>
        <outline val="0"/>
        <shadow val="0"/>
        <u val="none"/>
        <vertAlign val="baseline"/>
        <sz val="11"/>
        <color auto="1"/>
        <name val="Arial"/>
        <family val="2"/>
        <scheme val="minor"/>
      </font>
    </dxf>
    <dxf>
      <font>
        <b val="0"/>
        <i val="0"/>
        <strike val="0"/>
        <condense val="0"/>
        <extend val="0"/>
        <outline val="0"/>
        <shadow val="0"/>
        <u val="none"/>
        <vertAlign val="baseline"/>
        <sz val="10"/>
        <color theme="1"/>
        <name val="Arial"/>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strike val="0"/>
        <outline val="0"/>
        <shadow val="0"/>
        <u val="none"/>
        <vertAlign val="baseline"/>
        <sz val="11"/>
        <color auto="1"/>
        <name val="Arial"/>
        <family val="2"/>
        <scheme val="minor"/>
      </font>
    </dxf>
    <dxf>
      <font>
        <strike val="0"/>
        <outline val="0"/>
        <shadow val="0"/>
        <u val="none"/>
        <vertAlign val="baseline"/>
        <sz val="11"/>
        <color auto="1"/>
        <name val="Arial"/>
        <family val="2"/>
        <scheme val="minor"/>
      </font>
    </dxf>
    <dxf>
      <font>
        <strike val="0"/>
        <outline val="0"/>
        <shadow val="0"/>
        <u val="none"/>
        <vertAlign val="baseline"/>
        <sz val="11"/>
        <color auto="1"/>
        <name val="Arial"/>
        <family val="2"/>
        <scheme val="minor"/>
      </font>
    </dxf>
    <dxf>
      <font>
        <b val="0"/>
        <i val="0"/>
        <strike val="0"/>
        <condense val="0"/>
        <extend val="0"/>
        <outline val="0"/>
        <shadow val="0"/>
        <u val="none"/>
        <vertAlign val="baseline"/>
        <sz val="11"/>
        <color theme="1" tint="0.34998626667073579"/>
        <name val="Arial"/>
        <family val="2"/>
        <scheme val="minor"/>
      </font>
      <alignment horizontal="right" vertical="bottom" textRotation="0" wrapText="1" indent="1" justifyLastLine="0" shrinkToFit="0" readingOrder="0"/>
      <protection locked="1" hidden="0"/>
    </dxf>
    <dxf>
      <font>
        <strike val="0"/>
        <outline val="0"/>
        <shadow val="0"/>
        <u val="none"/>
        <vertAlign val="baseline"/>
        <color auto="1"/>
        <name val="Arial"/>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0"/>
        <color theme="1"/>
        <name val="Arial"/>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strike val="0"/>
        <outline val="0"/>
        <shadow val="0"/>
        <u val="none"/>
        <vertAlign val="baseline"/>
        <color auto="1"/>
        <name val="Arial"/>
        <family val="2"/>
        <scheme val="minor"/>
      </font>
    </dxf>
    <dxf>
      <font>
        <b val="0"/>
        <i val="0"/>
        <strike val="0"/>
        <condense val="0"/>
        <extend val="0"/>
        <outline val="0"/>
        <shadow val="0"/>
        <u val="none"/>
        <vertAlign val="baseline"/>
        <sz val="10"/>
        <color theme="1"/>
        <name val="Arial"/>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strike val="0"/>
        <outline val="0"/>
        <shadow val="0"/>
        <u val="none"/>
        <vertAlign val="baseline"/>
        <color auto="1"/>
        <name val="Arial"/>
        <family val="2"/>
        <scheme val="minor"/>
      </font>
    </dxf>
    <dxf>
      <font>
        <strike val="0"/>
        <outline val="0"/>
        <shadow val="0"/>
        <u val="none"/>
        <vertAlign val="baseline"/>
        <color auto="1"/>
        <name val="Arial"/>
        <family val="2"/>
        <scheme val="minor"/>
      </font>
    </dxf>
    <dxf>
      <font>
        <strike val="0"/>
        <outline val="0"/>
        <shadow val="0"/>
        <u val="none"/>
        <vertAlign val="baseline"/>
        <color auto="1"/>
        <name val="Arial"/>
        <family val="2"/>
        <scheme val="minor"/>
      </font>
    </dxf>
    <dxf>
      <fill>
        <patternFill patternType="solid">
          <fgColor theme="0" tint="-0.14999847407452621"/>
          <bgColor theme="0" tint="-0.14999847407452621"/>
        </patternFill>
      </fill>
    </dxf>
    <dxf>
      <fill>
        <patternFill patternType="none">
          <fgColor auto="1"/>
          <bgColor auto="1"/>
        </patternFill>
      </fill>
      <border>
        <top style="thin">
          <color theme="0" tint="-0.24994659260841701"/>
        </top>
        <bottom style="thin">
          <color theme="0" tint="-0.24994659260841701"/>
        </bottom>
      </border>
    </dxf>
    <dxf>
      <font>
        <b/>
        <color theme="1"/>
      </font>
    </dxf>
    <dxf>
      <font>
        <b/>
        <color theme="1"/>
      </font>
    </dxf>
    <dxf>
      <font>
        <b/>
        <color theme="1"/>
      </font>
      <border>
        <top style="thin">
          <color theme="1"/>
        </top>
        <bottom style="thin">
          <color theme="1"/>
        </bottom>
      </border>
    </dxf>
    <dxf>
      <font>
        <b/>
        <color theme="1"/>
      </font>
      <border>
        <bottom style="thin">
          <color theme="1"/>
        </bottom>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border>
        <top style="thin">
          <color theme="0" tint="-0.24994659260841701"/>
        </top>
        <bottom style="thin">
          <color theme="0" tint="-0.24994659260841701"/>
        </bottom>
        <horizontal style="thin">
          <color theme="0" tint="-0.24994659260841701"/>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s>
  <tableStyles count="2" defaultTableStyle="ConstructionBidSheet_table1" defaultPivotStyle="PivotStyleLight16">
    <tableStyle name="ConstructionBidSheet_table1" pivot="0" count="6" xr9:uid="{00000000-0011-0000-FFFF-FFFF00000000}">
      <tableStyleElement type="headerRow" dxfId="60"/>
      <tableStyleElement type="totalRow" dxfId="59"/>
      <tableStyleElement type="lastColumn" dxfId="58"/>
      <tableStyleElement type="firstRowStripe" dxfId="57"/>
      <tableStyleElement type="lastHeaderCell" dxfId="56"/>
      <tableStyleElement type="lastTotalCell" dxfId="55"/>
    </tableStyle>
    <tableStyle name="Cost" pivot="0" count="6" xr9:uid="{96B73B43-9DA1-4C0F-A9C0-07D79BBFB279}">
      <tableStyleElement type="headerRow" dxfId="54"/>
      <tableStyleElement type="totalRow" dxfId="53"/>
      <tableStyleElement type="firstColumn" dxfId="52"/>
      <tableStyleElement type="lastColumn" dxfId="51"/>
      <tableStyleElement type="firstRowStripe" dxfId="50"/>
      <tableStyleElement type="firstColumnStripe" dxfId="4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7</xdr:row>
          <xdr:rowOff>57150</xdr:rowOff>
        </xdr:from>
        <xdr:to>
          <xdr:col>2</xdr:col>
          <xdr:colOff>1676400</xdr:colOff>
          <xdr:row>8</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Community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xdr:row>
          <xdr:rowOff>285750</xdr:rowOff>
        </xdr:from>
        <xdr:to>
          <xdr:col>2</xdr:col>
          <xdr:colOff>1666875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Secondary care inpatient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xdr:row>
          <xdr:rowOff>133350</xdr:rowOff>
        </xdr:from>
        <xdr:to>
          <xdr:col>2</xdr:col>
          <xdr:colOff>1676400</xdr:colOff>
          <xdr:row>9</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Tertiary/specialist inpatient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7</xdr:row>
          <xdr:rowOff>28575</xdr:rowOff>
        </xdr:from>
        <xdr:to>
          <xdr:col>2</xdr:col>
          <xdr:colOff>3276600</xdr:colOff>
          <xdr:row>8</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Primary care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7</xdr:row>
          <xdr:rowOff>266700</xdr:rowOff>
        </xdr:from>
        <xdr:to>
          <xdr:col>2</xdr:col>
          <xdr:colOff>3276600</xdr:colOff>
          <xdr:row>8</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Secondary care outpatient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1714500</xdr:colOff>
          <xdr:row>8</xdr:row>
          <xdr:rowOff>114300</xdr:rowOff>
        </xdr:from>
        <xdr:to>
          <xdr:col>2</xdr:col>
          <xdr:colOff>3257550</xdr:colOff>
          <xdr:row>9</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Tertiary/specialist outpatient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3276600</xdr:colOff>
          <xdr:row>7</xdr:row>
          <xdr:rowOff>9525</xdr:rowOff>
        </xdr:from>
        <xdr:to>
          <xdr:col>3</xdr:col>
          <xdr:colOff>647700</xdr:colOff>
          <xdr:row>7</xdr:row>
          <xdr:rowOff>371475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Home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3276600</xdr:colOff>
          <xdr:row>7</xdr:row>
          <xdr:rowOff>266700</xdr:rowOff>
        </xdr:from>
        <xdr:to>
          <xdr:col>3</xdr:col>
          <xdr:colOff>647700</xdr:colOff>
          <xdr:row>8</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Hospice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3286125</xdr:colOff>
          <xdr:row>8</xdr:row>
          <xdr:rowOff>152400</xdr:rowOff>
        </xdr:from>
        <xdr:to>
          <xdr:col>3</xdr:col>
          <xdr:colOff>657225</xdr:colOff>
          <xdr:row>9</xdr:row>
          <xdr:rowOff>133350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Cancer specific</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idItems" displayName="BidItems" ref="B8:D17" totalsRowShown="0" headerRowDxfId="48" dataDxfId="47" headerRowCellStyle="Date">
  <tableColumns count="3">
    <tableColumn id="1" xr3:uid="{00000000-0010-0000-0000-000001000000}" name="Our patients say our service:" dataDxfId="46" totalsRowDxfId="45" dataCellStyle="Comma"/>
    <tableColumn id="2" xr3:uid="{00000000-0010-0000-0000-000002000000}" name="Answer (select from list)" dataDxfId="44" totalsRowDxfId="43" dataCellStyle="Normal"/>
    <tableColumn id="3" xr3:uid="{00000000-0010-0000-0000-000003000000}" name="Example/Evidence (optional)" dataDxfId="42" totalsRowDxfId="41" dataCellStyle="Currency"/>
  </tableColumns>
  <tableStyleInfo name="Cost" showFirstColumn="0" showLastColumn="1" showRowStripes="1" showColumnStripes="0"/>
  <extLst>
    <ext xmlns:x14="http://schemas.microsoft.com/office/spreadsheetml/2009/9/main" uri="{504A1905-F514-4f6f-8877-14C23A59335A}">
      <x14:table altTextSummary="Enter Quantity, Description, and Cost in this table. Total is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905E032-30FC-40AD-9762-2B8FBCC5A22C}" name="BidItems510" displayName="BidItems510" ref="B9:D19" totalsRowShown="0" headerRowDxfId="40" dataDxfId="39" headerRowCellStyle="Date">
  <tableColumns count="3">
    <tableColumn id="1" xr3:uid="{9EF383E1-AC7B-496C-B20F-FAC604648586}" name="Patients say our service:" dataDxfId="38" totalsRowDxfId="37" dataCellStyle="Comma"/>
    <tableColumn id="2" xr3:uid="{9FF7953C-F4EE-4976-8D71-F72E27FF5080}" name="Answer (select from list)" dataDxfId="36" totalsRowDxfId="35" dataCellStyle="Normal"/>
    <tableColumn id="3" xr3:uid="{54D2E2D6-00CB-4EB6-8D52-417E6C1D5CF5}" name="Example/Evidence (optional)" dataDxfId="34" totalsRowDxfId="33" dataCellStyle="Currency"/>
  </tableColumns>
  <tableStyleInfo name="Cost" showFirstColumn="0" showLastColumn="1" showRowStripes="1" showColumnStripes="0"/>
  <extLst>
    <ext xmlns:x14="http://schemas.microsoft.com/office/spreadsheetml/2009/9/main" uri="{504A1905-F514-4f6f-8877-14C23A59335A}">
      <x14:table altTextSummary="Enter Quantity, Description, and Cost in this table. Total is automatically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A01ACF0-7E74-4E5F-B3E2-2EBC92BF2007}" name="BidItems61116" displayName="BidItems61116" ref="B8:D15" totalsRowShown="0" headerRowDxfId="7" dataDxfId="6" headerRowCellStyle="Date">
  <tableColumns count="3">
    <tableColumn id="1" xr3:uid="{9974432A-2547-41C1-B7D8-4DA086CD8FF8}" name="Patients would be aware that our service:" dataDxfId="4" totalsRowDxfId="5" dataCellStyle="Comma"/>
    <tableColumn id="2" xr3:uid="{DB25C53B-87AD-4049-9E76-BFB7DE2E3716}" name="Answer (select from list)" dataDxfId="2" totalsRowDxfId="3" dataCellStyle="Normal"/>
    <tableColumn id="3" xr3:uid="{8A57E5A0-B7B0-425E-A7BE-7CF3F3E2B9BA}" name="Example/Evidence (optional)" dataDxfId="0" totalsRowDxfId="1" dataCellStyle="Currency"/>
  </tableColumns>
  <tableStyleInfo name="Cost" showFirstColumn="0" showLastColumn="1" showRowStripes="1" showColumnStripes="0"/>
  <extLst>
    <ext xmlns:x14="http://schemas.microsoft.com/office/spreadsheetml/2009/9/main" uri="{504A1905-F514-4f6f-8877-14C23A59335A}">
      <x14:table altTextSummary="Enter Quantity, Description, and Cost in this table. Total is automatically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57ECF2E-9721-4742-B795-6029103EF112}" name="BidItems7121722" displayName="BidItems7121722" ref="B8:D14" totalsRowShown="0" headerRowDxfId="32" dataDxfId="31" headerRowCellStyle="Date">
  <tableColumns count="3">
    <tableColumn id="1" xr3:uid="{C6FF52C8-2DDC-4A14-BE1C-B1D40E45DF22}" name="Our service:" dataDxfId="30" totalsRowDxfId="29" dataCellStyle="Comma"/>
    <tableColumn id="2" xr3:uid="{25DF00B9-E1C6-48D9-8D94-95AFE8A508B3}" name="Answer (select from list)" dataDxfId="28" totalsRowDxfId="27" dataCellStyle="Normal"/>
    <tableColumn id="3" xr3:uid="{600BA4FC-C26C-4B50-BAC0-FD6998EEFB42}" name="Example/Evidence (optional)" dataDxfId="26" totalsRowDxfId="25" dataCellStyle="Currency"/>
  </tableColumns>
  <tableStyleInfo name="Cost" showFirstColumn="0" showLastColumn="1" showRowStripes="1" showColumnStripes="0"/>
  <extLst>
    <ext xmlns:x14="http://schemas.microsoft.com/office/spreadsheetml/2009/9/main" uri="{504A1905-F514-4f6f-8877-14C23A59335A}">
      <x14:table altTextSummary="Enter Quantity, Description, and Cost in this table. Total is automatically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95EC0838-5B1A-4882-8608-B0ACB49F1107}" name="BidItems7813182328" displayName="BidItems7813182328" ref="B3:D11" totalsRowShown="0" headerRowDxfId="24" dataDxfId="23" headerRowCellStyle="Date">
  <tableColumns count="3">
    <tableColumn id="1" xr3:uid="{FD162C80-E42B-4EF3-8842-3BB1E9E28BD8}" name="Patients say our service" dataDxfId="22" totalsRowDxfId="21" dataCellStyle="Comma"/>
    <tableColumn id="2" xr3:uid="{263B4CE0-EBC7-4F8F-8B49-C1878DE3445B}" name="Answer (select from list)" dataDxfId="20" totalsRowDxfId="19" dataCellStyle="Normal"/>
    <tableColumn id="3" xr3:uid="{B6F546B6-281E-49A8-BCD0-9F3302F52863}" name="Example/Evidence (optional)" dataDxfId="18" totalsRowDxfId="17" dataCellStyle="Currency"/>
  </tableColumns>
  <tableStyleInfo name="Cost" showFirstColumn="0" showLastColumn="1" showRowStripes="1" showColumnStripes="0"/>
  <extLst>
    <ext xmlns:x14="http://schemas.microsoft.com/office/spreadsheetml/2009/9/main" uri="{504A1905-F514-4f6f-8877-14C23A59335A}">
      <x14:table altTextSummary="Enter Quantity, Description, and Cost in this table. Total is automatically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5439FE49-73FA-476C-BBD8-F95747A19D46}" name="BidItems781318232834" displayName="BidItems781318232834" ref="B2:D8" totalsRowShown="0" headerRowDxfId="16" dataDxfId="15" headerRowCellStyle="Date">
  <tableColumns count="3">
    <tableColumn id="1" xr3:uid="{4C5C755A-3FAF-418C-BCC4-C61CFB472DB6}" name="We would say our service" dataDxfId="14" totalsRowDxfId="13" dataCellStyle="Comma"/>
    <tableColumn id="2" xr3:uid="{F225997C-BDE7-49DC-8F78-9BD39A8CA4E6}" name="Answer (select from list)" dataDxfId="12" totalsRowDxfId="11" dataCellStyle="Normal"/>
    <tableColumn id="3" xr3:uid="{3DB48668-F1EF-41B5-BD31-CE5203066265}" name="Example/Evidence (optional)" dataDxfId="10" totalsRowDxfId="9" dataCellStyle="Currency"/>
  </tableColumns>
  <tableStyleInfo name="Cost" showFirstColumn="0" showLastColumn="1" showRowStripes="1" showColumnStripes="0"/>
  <extLst>
    <ext xmlns:x14="http://schemas.microsoft.com/office/spreadsheetml/2009/9/main" uri="{504A1905-F514-4f6f-8877-14C23A59335A}">
      <x14:table altTextSummary="Enter Quantity, Description, and Cost in this table. Total is automatically calcula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46A98A-8DFA-4CA8-AF29-042EF9DD6551}" name="Table2" displayName="Table2" ref="A1:A5" totalsRowShown="0">
  <autoFilter ref="A1:A5" xr:uid="{2BFAFED2-3434-409F-9A62-33D840382940}"/>
  <tableColumns count="1">
    <tableColumn id="1" xr3:uid="{B8A84C84-A5A7-4332-8ED6-4D18A6BD22DE}" name="Provider type"/>
  </tableColumns>
  <tableStyleInfo name="ConstructionBidSheet_table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8D53586-07B5-495D-A71F-B0B2D4A03573}" name="Table3" displayName="Table3" ref="A9:B14" totalsRowShown="0">
  <autoFilter ref="A9:B14" xr:uid="{350731F7-390D-4D0F-BFF0-C53C09819FB1}"/>
  <tableColumns count="2">
    <tableColumn id="1" xr3:uid="{FA127254-473D-4B41-805C-90B7DB3A764A}" name="Points"/>
    <tableColumn id="2" xr3:uid="{75B1CCED-ABEE-488A-9087-97DCC6CE7DB9}" name="Value"/>
  </tableColumns>
  <tableStyleInfo name="ConstructionBidSheet_table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5716A09-82EF-4401-8EE5-3D8D1CA58BEB}" name="Table4" displayName="Table4" ref="A17:B22" totalsRowShown="0">
  <autoFilter ref="A17:B22" xr:uid="{73821FC0-F6D8-4E80-9B2F-0E6EFFE93374}"/>
  <tableColumns count="2">
    <tableColumn id="1" xr3:uid="{644639E0-3245-4D68-9340-C91111319C3A}" name="Points" dataDxfId="8"/>
    <tableColumn id="2" xr3:uid="{78BF1E19-BA75-464B-A313-4FE8E57AD33B}" name="Value"/>
  </tableColumns>
  <tableStyleInfo name="ConstructionBidSheet_table1"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D23"/>
  <sheetViews>
    <sheetView showGridLines="0" zoomScaleNormal="100" workbookViewId="0">
      <selection activeCell="B17" sqref="B17"/>
    </sheetView>
  </sheetViews>
  <sheetFormatPr defaultRowHeight="30" customHeight="1" x14ac:dyDescent="0.2"/>
  <cols>
    <col min="1" max="1" width="2.625" customWidth="1"/>
    <col min="2" max="2" width="35.75" customWidth="1"/>
    <col min="3" max="3" width="54.75" customWidth="1"/>
    <col min="4" max="4" width="25.875" customWidth="1"/>
  </cols>
  <sheetData>
    <row r="1" spans="2:4" s="3" customFormat="1" ht="65.099999999999994" customHeight="1" thickBot="1" x14ac:dyDescent="0.25">
      <c r="B1" s="42" t="s">
        <v>1</v>
      </c>
      <c r="C1" s="42"/>
      <c r="D1" s="42"/>
    </row>
    <row r="2" spans="2:4" s="3" customFormat="1" ht="35.1" customHeight="1" thickTop="1" x14ac:dyDescent="0.25">
      <c r="B2" s="45" t="s">
        <v>2</v>
      </c>
      <c r="C2" s="45"/>
    </row>
    <row r="3" spans="2:4" s="3" customFormat="1" ht="45" customHeight="1" x14ac:dyDescent="0.25">
      <c r="B3" s="18" t="s">
        <v>3</v>
      </c>
      <c r="C3" s="19" t="s">
        <v>4</v>
      </c>
      <c r="D3" s="20"/>
    </row>
    <row r="4" spans="2:4" s="3" customFormat="1" ht="30" customHeight="1" x14ac:dyDescent="0.25">
      <c r="B4" s="18" t="s">
        <v>5</v>
      </c>
      <c r="C4" s="19" t="s">
        <v>6</v>
      </c>
      <c r="D4" s="20"/>
    </row>
    <row r="5" spans="2:4" s="3" customFormat="1" ht="30" customHeight="1" x14ac:dyDescent="0.25">
      <c r="B5" s="18" t="s">
        <v>7</v>
      </c>
      <c r="C5" s="19" t="s">
        <v>8</v>
      </c>
      <c r="D5" s="20"/>
    </row>
    <row r="6" spans="2:4" s="3" customFormat="1" ht="30" customHeight="1" x14ac:dyDescent="0.25">
      <c r="B6" s="18" t="s">
        <v>9</v>
      </c>
      <c r="C6" s="21" t="s">
        <v>80</v>
      </c>
      <c r="D6" s="20"/>
    </row>
    <row r="7" spans="2:4" s="3" customFormat="1" ht="30" customHeight="1" x14ac:dyDescent="0.2">
      <c r="B7" s="46" t="s">
        <v>10</v>
      </c>
      <c r="C7" s="47"/>
      <c r="D7" s="20"/>
    </row>
    <row r="8" spans="2:4" s="3" customFormat="1" ht="30" customHeight="1" x14ac:dyDescent="0.2">
      <c r="B8" s="46"/>
      <c r="C8" s="47"/>
      <c r="D8" s="20"/>
    </row>
    <row r="9" spans="2:4" s="3" customFormat="1" ht="30" customHeight="1" x14ac:dyDescent="0.2">
      <c r="C9" s="22"/>
      <c r="D9" s="20"/>
    </row>
    <row r="10" spans="2:4" s="3" customFormat="1" ht="30" customHeight="1" x14ac:dyDescent="0.2">
      <c r="B10" s="23" t="s">
        <v>11</v>
      </c>
      <c r="C10" s="24"/>
      <c r="D10" s="20"/>
    </row>
    <row r="11" spans="2:4" s="3" customFormat="1" ht="30" customHeight="1" x14ac:dyDescent="0.2">
      <c r="C11" s="22"/>
      <c r="D11" s="20"/>
    </row>
    <row r="12" spans="2:4" s="3" customFormat="1" ht="50.25" customHeight="1" x14ac:dyDescent="0.25">
      <c r="B12" s="18" t="s">
        <v>12</v>
      </c>
      <c r="C12" s="44" t="s">
        <v>105</v>
      </c>
      <c r="D12" s="44"/>
    </row>
    <row r="13" spans="2:4" s="3" customFormat="1" ht="30" customHeight="1" x14ac:dyDescent="0.2">
      <c r="C13" s="22"/>
      <c r="D13" s="20"/>
    </row>
    <row r="14" spans="2:4" s="3" customFormat="1" ht="30" customHeight="1" x14ac:dyDescent="0.3">
      <c r="B14" s="25" t="s">
        <v>106</v>
      </c>
    </row>
    <row r="15" spans="2:4" s="3" customFormat="1" ht="30" customHeight="1" x14ac:dyDescent="0.2">
      <c r="B15" s="43" t="s">
        <v>107</v>
      </c>
      <c r="C15" s="43"/>
      <c r="D15" s="43"/>
    </row>
    <row r="16" spans="2:4" s="3" customFormat="1" ht="30" customHeight="1" x14ac:dyDescent="0.2">
      <c r="B16" s="43"/>
      <c r="C16" s="43"/>
      <c r="D16" s="43"/>
    </row>
    <row r="17" s="3" customFormat="1" ht="30" customHeight="1" x14ac:dyDescent="0.2"/>
    <row r="18" s="3" customFormat="1" ht="30" customHeight="1" x14ac:dyDescent="0.2"/>
    <row r="19" s="3" customFormat="1" ht="30" customHeight="1" x14ac:dyDescent="0.2"/>
    <row r="20" s="3" customFormat="1" ht="30" customHeight="1" x14ac:dyDescent="0.2"/>
    <row r="21" s="3" customFormat="1" ht="30" customHeight="1" x14ac:dyDescent="0.2"/>
    <row r="22" s="3" customFormat="1" ht="30" customHeight="1" x14ac:dyDescent="0.2"/>
    <row r="23" s="3" customFormat="1" ht="30" customHeight="1" x14ac:dyDescent="0.2"/>
  </sheetData>
  <dataConsolidate/>
  <mergeCells count="6">
    <mergeCell ref="B1:D1"/>
    <mergeCell ref="B15:D16"/>
    <mergeCell ref="C12:D12"/>
    <mergeCell ref="B2:C2"/>
    <mergeCell ref="B7:B8"/>
    <mergeCell ref="C7:C8"/>
  </mergeCells>
  <printOptions horizontalCentered="1"/>
  <pageMargins left="0.25" right="0.25" top="0.75" bottom="0.75" header="0.3" footer="0.3"/>
  <pageSetup scale="90"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133350</xdr:colOff>
                    <xdr:row>7</xdr:row>
                    <xdr:rowOff>57150</xdr:rowOff>
                  </from>
                  <to>
                    <xdr:col>2</xdr:col>
                    <xdr:colOff>1676400</xdr:colOff>
                    <xdr:row>8</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123825</xdr:colOff>
                    <xdr:row>7</xdr:row>
                    <xdr:rowOff>285750</xdr:rowOff>
                  </from>
                  <to>
                    <xdr:col>2</xdr:col>
                    <xdr:colOff>1666875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133350</xdr:colOff>
                    <xdr:row>8</xdr:row>
                    <xdr:rowOff>133350</xdr:rowOff>
                  </from>
                  <to>
                    <xdr:col>2</xdr:col>
                    <xdr:colOff>1676400</xdr:colOff>
                    <xdr:row>9</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1733550</xdr:colOff>
                    <xdr:row>7</xdr:row>
                    <xdr:rowOff>28575</xdr:rowOff>
                  </from>
                  <to>
                    <xdr:col>2</xdr:col>
                    <xdr:colOff>3276600</xdr:colOff>
                    <xdr:row>8</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1733550</xdr:colOff>
                    <xdr:row>7</xdr:row>
                    <xdr:rowOff>266700</xdr:rowOff>
                  </from>
                  <to>
                    <xdr:col>2</xdr:col>
                    <xdr:colOff>3276600</xdr:colOff>
                    <xdr:row>8</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1714500</xdr:colOff>
                    <xdr:row>8</xdr:row>
                    <xdr:rowOff>114300</xdr:rowOff>
                  </from>
                  <to>
                    <xdr:col>2</xdr:col>
                    <xdr:colOff>3257550</xdr:colOff>
                    <xdr:row>9</xdr:row>
                    <xdr:rowOff>95250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3276600</xdr:colOff>
                    <xdr:row>7</xdr:row>
                    <xdr:rowOff>9525</xdr:rowOff>
                  </from>
                  <to>
                    <xdr:col>3</xdr:col>
                    <xdr:colOff>647700</xdr:colOff>
                    <xdr:row>7</xdr:row>
                    <xdr:rowOff>371475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3276600</xdr:colOff>
                    <xdr:row>7</xdr:row>
                    <xdr:rowOff>266700</xdr:rowOff>
                  </from>
                  <to>
                    <xdr:col>3</xdr:col>
                    <xdr:colOff>647700</xdr:colOff>
                    <xdr:row>8</xdr:row>
                    <xdr:rowOff>247650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3286125</xdr:colOff>
                    <xdr:row>8</xdr:row>
                    <xdr:rowOff>152400</xdr:rowOff>
                  </from>
                  <to>
                    <xdr:col>3</xdr:col>
                    <xdr:colOff>657225</xdr:colOff>
                    <xdr:row>9</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A5F3AAD6-6558-472A-932B-3D0A9A5AA690}">
          <x14:formula1>
            <xm:f>Technical!$A$2:$A$5</xm:f>
          </x14:formula1>
          <xm:sqref>C6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1A1AA-6403-461E-9541-44D024EC16A9}">
  <sheetPr>
    <tabColor theme="2" tint="-0.499984740745262"/>
  </sheetPr>
  <dimension ref="A1:B30"/>
  <sheetViews>
    <sheetView workbookViewId="0">
      <selection activeCell="A15" sqref="A15"/>
    </sheetView>
  </sheetViews>
  <sheetFormatPr defaultRowHeight="14.25" x14ac:dyDescent="0.2"/>
  <cols>
    <col min="1" max="1" width="23" customWidth="1"/>
  </cols>
  <sheetData>
    <row r="1" spans="1:2" x14ac:dyDescent="0.2">
      <c r="A1" t="s">
        <v>9</v>
      </c>
    </row>
    <row r="2" spans="1:2" x14ac:dyDescent="0.2">
      <c r="A2" t="s">
        <v>13</v>
      </c>
    </row>
    <row r="3" spans="1:2" x14ac:dyDescent="0.2">
      <c r="A3" t="s">
        <v>14</v>
      </c>
    </row>
    <row r="4" spans="1:2" x14ac:dyDescent="0.2">
      <c r="A4" t="s">
        <v>15</v>
      </c>
    </row>
    <row r="5" spans="1:2" x14ac:dyDescent="0.2">
      <c r="A5" t="s">
        <v>16</v>
      </c>
    </row>
    <row r="9" spans="1:2" x14ac:dyDescent="0.2">
      <c r="A9" t="s">
        <v>18</v>
      </c>
      <c r="B9" t="s">
        <v>17</v>
      </c>
    </row>
    <row r="10" spans="1:2" x14ac:dyDescent="0.2">
      <c r="A10" t="s">
        <v>131</v>
      </c>
      <c r="B10">
        <v>0</v>
      </c>
    </row>
    <row r="11" spans="1:2" x14ac:dyDescent="0.2">
      <c r="A11" t="s">
        <v>132</v>
      </c>
      <c r="B11">
        <v>1</v>
      </c>
    </row>
    <row r="12" spans="1:2" x14ac:dyDescent="0.2">
      <c r="A12" t="s">
        <v>133</v>
      </c>
      <c r="B12">
        <v>2</v>
      </c>
    </row>
    <row r="13" spans="1:2" x14ac:dyDescent="0.2">
      <c r="A13" t="s">
        <v>134</v>
      </c>
      <c r="B13">
        <v>3</v>
      </c>
    </row>
    <row r="14" spans="1:2" x14ac:dyDescent="0.2">
      <c r="A14" t="s">
        <v>135</v>
      </c>
      <c r="B14">
        <v>4</v>
      </c>
    </row>
    <row r="17" spans="1:2" x14ac:dyDescent="0.2">
      <c r="A17" t="s">
        <v>18</v>
      </c>
      <c r="B17" t="s">
        <v>17</v>
      </c>
    </row>
    <row r="18" spans="1:2" x14ac:dyDescent="0.2">
      <c r="A18" s="41" t="s">
        <v>19</v>
      </c>
      <c r="B18">
        <v>0</v>
      </c>
    </row>
    <row r="19" spans="1:2" x14ac:dyDescent="0.2">
      <c r="A19" s="41" t="s">
        <v>20</v>
      </c>
      <c r="B19">
        <v>1</v>
      </c>
    </row>
    <row r="20" spans="1:2" x14ac:dyDescent="0.2">
      <c r="A20" s="41" t="s">
        <v>21</v>
      </c>
      <c r="B20">
        <v>2</v>
      </c>
    </row>
    <row r="21" spans="1:2" x14ac:dyDescent="0.2">
      <c r="A21" s="41" t="s">
        <v>22</v>
      </c>
      <c r="B21">
        <v>3</v>
      </c>
    </row>
    <row r="22" spans="1:2" x14ac:dyDescent="0.2">
      <c r="A22" s="41" t="s">
        <v>23</v>
      </c>
      <c r="B22">
        <v>4</v>
      </c>
    </row>
    <row r="25" spans="1:2" x14ac:dyDescent="0.2">
      <c r="A25" t="s">
        <v>18</v>
      </c>
      <c r="B25" t="s">
        <v>17</v>
      </c>
    </row>
    <row r="26" spans="1:2" x14ac:dyDescent="0.2">
      <c r="A26" t="s">
        <v>19</v>
      </c>
      <c r="B26">
        <v>0</v>
      </c>
    </row>
    <row r="27" spans="1:2" x14ac:dyDescent="0.2">
      <c r="A27" t="s">
        <v>20</v>
      </c>
      <c r="B27">
        <v>1</v>
      </c>
    </row>
    <row r="28" spans="1:2" x14ac:dyDescent="0.2">
      <c r="A28" t="s">
        <v>21</v>
      </c>
      <c r="B28">
        <v>2</v>
      </c>
    </row>
    <row r="29" spans="1:2" x14ac:dyDescent="0.2">
      <c r="A29" t="s">
        <v>22</v>
      </c>
      <c r="B29">
        <v>3</v>
      </c>
    </row>
    <row r="30" spans="1:2" x14ac:dyDescent="0.2">
      <c r="A30" t="s">
        <v>23</v>
      </c>
      <c r="B30">
        <v>4</v>
      </c>
    </row>
  </sheetData>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4946F-C446-42A0-AF62-EAE4C719214A}">
  <dimension ref="B2:C7"/>
  <sheetViews>
    <sheetView showGridLines="0" workbookViewId="0"/>
  </sheetViews>
  <sheetFormatPr defaultRowHeight="14.25" x14ac:dyDescent="0.2"/>
  <cols>
    <col min="2" max="2" width="22.875" customWidth="1"/>
  </cols>
  <sheetData>
    <row r="2" spans="2:3" x14ac:dyDescent="0.2">
      <c r="C2" t="s">
        <v>0</v>
      </c>
    </row>
    <row r="3" spans="2:3" x14ac:dyDescent="0.2">
      <c r="B3" t="e">
        <f>INDEX(BidItems[#Data],MATCH(1,#REF!,0),2)</f>
        <v>#REF!</v>
      </c>
      <c r="C3" t="e">
        <f>INDEX(BidItems[#Data],MATCH(1,#REF!,0),4)</f>
        <v>#REF!</v>
      </c>
    </row>
    <row r="4" spans="2:3" x14ac:dyDescent="0.2">
      <c r="B4" s="1" t="e">
        <f>INDEX(BidItems[#Data],MATCH(2,#REF!,0),2)</f>
        <v>#REF!</v>
      </c>
      <c r="C4" s="1" t="e">
        <f>INDEX(BidItems[#Data],MATCH(2,#REF!,0),4)</f>
        <v>#REF!</v>
      </c>
    </row>
    <row r="5" spans="2:3" x14ac:dyDescent="0.2">
      <c r="B5" s="1" t="e">
        <f>INDEX(BidItems[#Data],MATCH(3,#REF!,0),2)</f>
        <v>#REF!</v>
      </c>
      <c r="C5" s="1" t="e">
        <f>INDEX(BidItems[#Data],MATCH(3,#REF!,0),4)</f>
        <v>#REF!</v>
      </c>
    </row>
    <row r="6" spans="2:3" x14ac:dyDescent="0.2">
      <c r="B6" s="1" t="e">
        <f>INDEX(BidItems[#Data],MATCH(4,#REF!,0),2)</f>
        <v>#REF!</v>
      </c>
      <c r="C6" s="1" t="e">
        <f>INDEX(BidItems[#Data],MATCH(4,#REF!,0),4)</f>
        <v>#REF!</v>
      </c>
    </row>
    <row r="7" spans="2:3" x14ac:dyDescent="0.2">
      <c r="B7" s="1" t="e">
        <f>INDEX(BidItems[#Data],MATCH(5,#REF!,0),2)</f>
        <v>#REF!</v>
      </c>
      <c r="C7" s="1" t="e">
        <f>INDEX(BidItems[#Data],MATCH(5,#REF!,0),4)</f>
        <v>#REF!</v>
      </c>
    </row>
  </sheetData>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249977111117893"/>
    <pageSetUpPr autoPageBreaks="0" fitToPage="1"/>
  </sheetPr>
  <dimension ref="B1:D27"/>
  <sheetViews>
    <sheetView showGridLines="0" topLeftCell="A13" zoomScaleNormal="100" workbookViewId="0">
      <selection activeCell="B18" sqref="B18:C19"/>
    </sheetView>
  </sheetViews>
  <sheetFormatPr defaultRowHeight="30" customHeight="1" x14ac:dyDescent="0.2"/>
  <cols>
    <col min="1" max="1" width="2.625" customWidth="1"/>
    <col min="2" max="2" width="74.875" customWidth="1"/>
    <col min="3" max="3" width="23.375" customWidth="1"/>
    <col min="4" max="4" width="79.5" customWidth="1"/>
    <col min="5" max="5" width="2.625" customWidth="1"/>
  </cols>
  <sheetData>
    <row r="1" spans="2:4" s="3" customFormat="1" ht="65.099999999999994" customHeight="1" thickBot="1" x14ac:dyDescent="0.25">
      <c r="B1" s="42" t="s">
        <v>118</v>
      </c>
      <c r="C1" s="42"/>
      <c r="D1" s="42"/>
    </row>
    <row r="2" spans="2:4" s="3" customFormat="1" ht="18" customHeight="1" thickTop="1" x14ac:dyDescent="0.2">
      <c r="B2" s="50" t="s">
        <v>30</v>
      </c>
      <c r="C2" s="50"/>
      <c r="D2" s="50"/>
    </row>
    <row r="3" spans="2:4" s="3" customFormat="1" ht="18" customHeight="1" x14ac:dyDescent="0.2">
      <c r="B3" s="49" t="s">
        <v>31</v>
      </c>
      <c r="C3" s="49"/>
      <c r="D3" s="49"/>
    </row>
    <row r="4" spans="2:4" s="3" customFormat="1" ht="18" customHeight="1" x14ac:dyDescent="0.2">
      <c r="B4" s="49" t="s">
        <v>32</v>
      </c>
      <c r="C4" s="49"/>
      <c r="D4" s="49"/>
    </row>
    <row r="5" spans="2:4" s="3" customFormat="1" ht="18" customHeight="1" x14ac:dyDescent="0.2">
      <c r="B5" s="49" t="s">
        <v>33</v>
      </c>
      <c r="C5" s="49"/>
      <c r="D5" s="49"/>
    </row>
    <row r="6" spans="2:4" s="3" customFormat="1" ht="18" customHeight="1" x14ac:dyDescent="0.2">
      <c r="B6" s="49" t="s">
        <v>34</v>
      </c>
      <c r="C6" s="49"/>
      <c r="D6" s="49"/>
    </row>
    <row r="7" spans="2:4" s="3" customFormat="1" ht="18" customHeight="1" x14ac:dyDescent="0.2">
      <c r="B7" s="49"/>
      <c r="C7" s="49"/>
      <c r="D7" s="49"/>
    </row>
    <row r="8" spans="2:4" s="3" customFormat="1" ht="30" customHeight="1" x14ac:dyDescent="0.25">
      <c r="B8" s="4" t="s">
        <v>24</v>
      </c>
      <c r="C8" s="4" t="s">
        <v>82</v>
      </c>
      <c r="D8" s="5" t="s">
        <v>81</v>
      </c>
    </row>
    <row r="9" spans="2:4" s="3" customFormat="1" ht="43.5" customHeight="1" x14ac:dyDescent="0.2">
      <c r="B9" s="6" t="s">
        <v>25</v>
      </c>
      <c r="C9" s="3" t="s">
        <v>133</v>
      </c>
      <c r="D9" s="7"/>
    </row>
    <row r="10" spans="2:4" s="3" customFormat="1" ht="43.5" customHeight="1" x14ac:dyDescent="0.2">
      <c r="B10" s="6" t="s">
        <v>26</v>
      </c>
      <c r="C10" s="39" t="s">
        <v>133</v>
      </c>
      <c r="D10" s="7"/>
    </row>
    <row r="11" spans="2:4" s="3" customFormat="1" ht="43.5" customHeight="1" x14ac:dyDescent="0.2">
      <c r="B11" s="6" t="s">
        <v>27</v>
      </c>
      <c r="C11" s="39" t="s">
        <v>133</v>
      </c>
      <c r="D11" s="7"/>
    </row>
    <row r="12" spans="2:4" s="3" customFormat="1" ht="43.5" customHeight="1" x14ac:dyDescent="0.2">
      <c r="B12" s="6" t="s">
        <v>28</v>
      </c>
      <c r="C12" s="39" t="s">
        <v>133</v>
      </c>
      <c r="D12" s="7"/>
    </row>
    <row r="13" spans="2:4" s="3" customFormat="1" ht="43.5" customHeight="1" x14ac:dyDescent="0.2">
      <c r="B13" s="6" t="s">
        <v>29</v>
      </c>
      <c r="C13" s="39" t="s">
        <v>133</v>
      </c>
      <c r="D13" s="7"/>
    </row>
    <row r="14" spans="2:4" s="3" customFormat="1" ht="43.5" customHeight="1" x14ac:dyDescent="0.2">
      <c r="B14" s="10" t="s">
        <v>119</v>
      </c>
      <c r="C14" s="39" t="s">
        <v>133</v>
      </c>
      <c r="D14" s="7"/>
    </row>
    <row r="15" spans="2:4" s="3" customFormat="1" ht="43.5" customHeight="1" x14ac:dyDescent="0.2">
      <c r="B15" s="6" t="s">
        <v>120</v>
      </c>
      <c r="C15" s="39" t="s">
        <v>133</v>
      </c>
      <c r="D15" s="7"/>
    </row>
    <row r="16" spans="2:4" s="3" customFormat="1" ht="48" customHeight="1" x14ac:dyDescent="0.2">
      <c r="B16" s="6" t="s">
        <v>122</v>
      </c>
      <c r="C16" s="39" t="s">
        <v>133</v>
      </c>
      <c r="D16" s="7"/>
    </row>
    <row r="17" spans="2:4" s="3" customFormat="1" ht="30" customHeight="1" x14ac:dyDescent="0.2">
      <c r="B17" s="6" t="s">
        <v>123</v>
      </c>
      <c r="C17" s="39" t="s">
        <v>133</v>
      </c>
      <c r="D17" s="7"/>
    </row>
    <row r="18" spans="2:4" s="3" customFormat="1" ht="30" customHeight="1" x14ac:dyDescent="0.25">
      <c r="B18" s="52" t="s">
        <v>129</v>
      </c>
      <c r="C18" s="40" t="s">
        <v>130</v>
      </c>
      <c r="D18" s="17"/>
    </row>
    <row r="19" spans="2:4" s="3" customFormat="1" ht="30" customHeight="1" x14ac:dyDescent="0.2">
      <c r="B19" s="53" t="s">
        <v>121</v>
      </c>
      <c r="C19" s="40">
        <v>36</v>
      </c>
      <c r="D19" s="17"/>
    </row>
    <row r="20" spans="2:4" s="3" customFormat="1" ht="30" customHeight="1" x14ac:dyDescent="0.25">
      <c r="B20" s="38" t="s">
        <v>108</v>
      </c>
      <c r="C20" s="48" t="s">
        <v>111</v>
      </c>
      <c r="D20" s="48"/>
    </row>
    <row r="21" spans="2:4" s="3" customFormat="1" ht="30" customHeight="1" x14ac:dyDescent="0.25">
      <c r="B21" s="38" t="s">
        <v>109</v>
      </c>
      <c r="C21" s="48" t="s">
        <v>111</v>
      </c>
      <c r="D21" s="48"/>
    </row>
    <row r="22" spans="2:4" ht="30" customHeight="1" x14ac:dyDescent="0.25">
      <c r="B22" s="38" t="s">
        <v>110</v>
      </c>
      <c r="C22" s="48" t="s">
        <v>111</v>
      </c>
      <c r="D22" s="48"/>
    </row>
    <row r="23" spans="2:4" ht="30" customHeight="1" x14ac:dyDescent="0.2">
      <c r="B23" s="3"/>
      <c r="C23" s="3"/>
      <c r="D23" s="3"/>
    </row>
    <row r="24" spans="2:4" ht="30" customHeight="1" x14ac:dyDescent="0.2">
      <c r="B24" s="3"/>
      <c r="C24" s="3"/>
      <c r="D24" s="3"/>
    </row>
    <row r="25" spans="2:4" ht="30" customHeight="1" x14ac:dyDescent="0.2">
      <c r="B25" s="3"/>
      <c r="C25" s="3"/>
      <c r="D25" s="3"/>
    </row>
    <row r="26" spans="2:4" ht="30" customHeight="1" x14ac:dyDescent="0.2">
      <c r="B26" s="3"/>
      <c r="C26" s="3"/>
      <c r="D26" s="3"/>
    </row>
    <row r="27" spans="2:4" ht="30" customHeight="1" x14ac:dyDescent="0.2">
      <c r="B27" s="3"/>
      <c r="C27" s="3"/>
      <c r="D27" s="3"/>
    </row>
  </sheetData>
  <mergeCells count="10">
    <mergeCell ref="B1:D1"/>
    <mergeCell ref="B2:D2"/>
    <mergeCell ref="B3:D3"/>
    <mergeCell ref="B4:D4"/>
    <mergeCell ref="B5:D5"/>
    <mergeCell ref="C20:D20"/>
    <mergeCell ref="C21:D21"/>
    <mergeCell ref="C22:D22"/>
    <mergeCell ref="B6:D6"/>
    <mergeCell ref="B7:D7"/>
  </mergeCells>
  <phoneticPr fontId="9" type="noConversion"/>
  <printOptions horizontalCentered="1"/>
  <pageMargins left="0.25" right="0.25" top="0.75" bottom="0.75" header="0.3" footer="0.3"/>
  <pageSetup fitToHeight="0" orientation="portrait" r:id="rId1"/>
  <headerFooter differentFirst="1">
    <oddFoote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7579AB86-050F-4A37-8662-ED6786A117B1}">
          <x14:formula1>
            <xm:f>Technical!$A$10:$A$14</xm:f>
          </x14:formula1>
          <xm:sqref>C9:C17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6B360-19FD-4527-8F53-43E7F0242A0E}">
  <sheetPr>
    <tabColor theme="5" tint="-0.249977111117893"/>
    <pageSetUpPr autoPageBreaks="0" fitToPage="1"/>
  </sheetPr>
  <dimension ref="A1:F32"/>
  <sheetViews>
    <sheetView showGridLines="0" topLeftCell="A10" zoomScaleNormal="100" workbookViewId="0">
      <selection activeCell="B20" sqref="B20:C21"/>
    </sheetView>
  </sheetViews>
  <sheetFormatPr defaultRowHeight="30" customHeight="1" x14ac:dyDescent="0.2"/>
  <cols>
    <col min="1" max="1" width="2.625" style="2" customWidth="1"/>
    <col min="2" max="2" width="74.875" style="2" customWidth="1"/>
    <col min="3" max="3" width="26.25" style="2" customWidth="1"/>
    <col min="4" max="4" width="79.5" style="2" customWidth="1"/>
    <col min="5" max="16384" width="9" style="2"/>
  </cols>
  <sheetData>
    <row r="1" spans="1:4" ht="65.099999999999994" customHeight="1" thickBot="1" x14ac:dyDescent="0.25">
      <c r="A1" s="3"/>
      <c r="B1" s="42" t="s">
        <v>35</v>
      </c>
      <c r="C1" s="42"/>
      <c r="D1" s="42"/>
    </row>
    <row r="2" spans="1:4" ht="18" customHeight="1" thickTop="1" x14ac:dyDescent="0.2">
      <c r="A2" s="3"/>
      <c r="B2" s="49" t="s">
        <v>36</v>
      </c>
      <c r="C2" s="49"/>
      <c r="D2" s="49"/>
    </row>
    <row r="3" spans="1:4" ht="18" customHeight="1" x14ac:dyDescent="0.2">
      <c r="A3" s="3"/>
      <c r="B3" s="49" t="s">
        <v>37</v>
      </c>
      <c r="C3" s="49"/>
      <c r="D3" s="49"/>
    </row>
    <row r="4" spans="1:4" ht="18" customHeight="1" x14ac:dyDescent="0.2">
      <c r="A4" s="3"/>
      <c r="B4" s="49" t="s">
        <v>38</v>
      </c>
      <c r="C4" s="49"/>
      <c r="D4" s="49"/>
    </row>
    <row r="5" spans="1:4" ht="18" customHeight="1" x14ac:dyDescent="0.2">
      <c r="A5" s="3"/>
      <c r="B5" s="49" t="s">
        <v>39</v>
      </c>
      <c r="C5" s="49"/>
      <c r="D5" s="49"/>
    </row>
    <row r="6" spans="1:4" ht="18" customHeight="1" x14ac:dyDescent="0.2">
      <c r="A6" s="3"/>
      <c r="B6" s="49" t="s">
        <v>40</v>
      </c>
      <c r="C6" s="49"/>
      <c r="D6" s="49"/>
    </row>
    <row r="7" spans="1:4" ht="18" customHeight="1" x14ac:dyDescent="0.2">
      <c r="A7" s="3"/>
      <c r="B7" s="43" t="s">
        <v>41</v>
      </c>
      <c r="C7" s="43"/>
      <c r="D7" s="43"/>
    </row>
    <row r="8" spans="1:4" s="3" customFormat="1" ht="18" customHeight="1" x14ac:dyDescent="0.2">
      <c r="B8" s="49"/>
      <c r="C8" s="49"/>
      <c r="D8" s="49"/>
    </row>
    <row r="9" spans="1:4" s="3" customFormat="1" ht="30" customHeight="1" x14ac:dyDescent="0.25">
      <c r="B9" s="4" t="s">
        <v>42</v>
      </c>
      <c r="C9" s="4" t="s">
        <v>82</v>
      </c>
      <c r="D9" s="5" t="s">
        <v>81</v>
      </c>
    </row>
    <row r="10" spans="1:4" s="3" customFormat="1" ht="43.5" customHeight="1" x14ac:dyDescent="0.2">
      <c r="B10" s="6" t="s">
        <v>43</v>
      </c>
      <c r="C10" s="3" t="s">
        <v>133</v>
      </c>
      <c r="D10" s="7"/>
    </row>
    <row r="11" spans="1:4" s="3" customFormat="1" ht="43.5" customHeight="1" x14ac:dyDescent="0.2">
      <c r="B11" s="6" t="s">
        <v>44</v>
      </c>
      <c r="D11" s="7"/>
    </row>
    <row r="12" spans="1:4" s="3" customFormat="1" ht="43.5" customHeight="1" x14ac:dyDescent="0.2">
      <c r="B12" s="8" t="s">
        <v>45</v>
      </c>
      <c r="C12" s="3" t="s">
        <v>133</v>
      </c>
      <c r="D12" s="7"/>
    </row>
    <row r="13" spans="1:4" s="3" customFormat="1" ht="43.5" customHeight="1" x14ac:dyDescent="0.2">
      <c r="B13" s="8" t="s">
        <v>46</v>
      </c>
      <c r="C13" s="3" t="s">
        <v>133</v>
      </c>
      <c r="D13" s="7"/>
    </row>
    <row r="14" spans="1:4" s="3" customFormat="1" ht="43.5" customHeight="1" x14ac:dyDescent="0.2">
      <c r="B14" s="8" t="s">
        <v>47</v>
      </c>
      <c r="C14" s="3" t="s">
        <v>133</v>
      </c>
      <c r="D14" s="7"/>
    </row>
    <row r="15" spans="1:4" s="3" customFormat="1" ht="43.5" customHeight="1" x14ac:dyDescent="0.2">
      <c r="B15" s="9" t="s">
        <v>48</v>
      </c>
      <c r="C15" s="3" t="s">
        <v>133</v>
      </c>
      <c r="D15" s="7"/>
    </row>
    <row r="16" spans="1:4" s="3" customFormat="1" ht="43.5" customHeight="1" x14ac:dyDescent="0.2">
      <c r="B16" s="10" t="s">
        <v>49</v>
      </c>
      <c r="C16" s="3" t="s">
        <v>133</v>
      </c>
      <c r="D16" s="7"/>
    </row>
    <row r="17" spans="2:4" s="3" customFormat="1" ht="43.5" customHeight="1" x14ac:dyDescent="0.2">
      <c r="B17" s="12" t="s">
        <v>50</v>
      </c>
      <c r="C17" s="3" t="s">
        <v>133</v>
      </c>
      <c r="D17" s="7"/>
    </row>
    <row r="18" spans="2:4" s="3" customFormat="1" ht="42.75" customHeight="1" x14ac:dyDescent="0.2">
      <c r="B18" s="12" t="s">
        <v>51</v>
      </c>
      <c r="C18" s="3" t="s">
        <v>133</v>
      </c>
      <c r="D18" s="13"/>
    </row>
    <row r="19" spans="2:4" s="3" customFormat="1" ht="37.5" customHeight="1" x14ac:dyDescent="0.2">
      <c r="B19" s="14" t="s">
        <v>52</v>
      </c>
      <c r="C19" s="15" t="s">
        <v>133</v>
      </c>
      <c r="D19" s="16"/>
    </row>
    <row r="20" spans="2:4" s="3" customFormat="1" ht="30" customHeight="1" x14ac:dyDescent="0.25">
      <c r="B20" s="52" t="s">
        <v>136</v>
      </c>
      <c r="C20" s="3" t="s">
        <v>137</v>
      </c>
      <c r="D20" s="17"/>
    </row>
    <row r="21" spans="2:4" s="3" customFormat="1" ht="30" customHeight="1" x14ac:dyDescent="0.2">
      <c r="B21" s="53" t="s">
        <v>121</v>
      </c>
      <c r="C21" s="3">
        <v>36</v>
      </c>
    </row>
    <row r="22" spans="2:4" s="3" customFormat="1" ht="30" customHeight="1" x14ac:dyDescent="0.2"/>
    <row r="23" spans="2:4" s="3" customFormat="1" ht="73.5" customHeight="1" x14ac:dyDescent="0.25">
      <c r="B23" s="38" t="s">
        <v>112</v>
      </c>
      <c r="C23" s="48" t="s">
        <v>111</v>
      </c>
      <c r="D23" s="48"/>
    </row>
    <row r="24" spans="2:4" s="3" customFormat="1" ht="73.5" customHeight="1" x14ac:dyDescent="0.25">
      <c r="B24" s="38" t="s">
        <v>109</v>
      </c>
      <c r="C24" s="48" t="s">
        <v>111</v>
      </c>
      <c r="D24" s="48"/>
    </row>
    <row r="25" spans="2:4" s="3" customFormat="1" ht="73.5" customHeight="1" x14ac:dyDescent="0.25">
      <c r="B25" s="38" t="s">
        <v>113</v>
      </c>
      <c r="C25" s="48" t="s">
        <v>111</v>
      </c>
      <c r="D25" s="48"/>
    </row>
    <row r="26" spans="2:4" s="3" customFormat="1" ht="30" customHeight="1" x14ac:dyDescent="0.2"/>
    <row r="27" spans="2:4" s="3" customFormat="1" ht="30" customHeight="1" x14ac:dyDescent="0.2"/>
    <row r="28" spans="2:4" s="3" customFormat="1" ht="30" customHeight="1" x14ac:dyDescent="0.2"/>
    <row r="29" spans="2:4" s="3" customFormat="1" ht="30" customHeight="1" x14ac:dyDescent="0.2"/>
    <row r="30" spans="2:4" s="3" customFormat="1" ht="30" customHeight="1" x14ac:dyDescent="0.2"/>
    <row r="31" spans="2:4" s="3" customFormat="1" ht="30" customHeight="1" x14ac:dyDescent="0.2"/>
    <row r="32" spans="2:4" s="3" customFormat="1" ht="30" customHeight="1" x14ac:dyDescent="0.2"/>
  </sheetData>
  <mergeCells count="11">
    <mergeCell ref="B1:D1"/>
    <mergeCell ref="B2:D2"/>
    <mergeCell ref="B3:D3"/>
    <mergeCell ref="B4:D4"/>
    <mergeCell ref="B5:D5"/>
    <mergeCell ref="C23:D23"/>
    <mergeCell ref="C24:D24"/>
    <mergeCell ref="C25:D25"/>
    <mergeCell ref="B6:D6"/>
    <mergeCell ref="B7:D7"/>
    <mergeCell ref="B8:D8"/>
  </mergeCells>
  <printOptions horizontalCentered="1"/>
  <pageMargins left="0.25" right="0.25" top="0.75" bottom="0.75" header="0.3" footer="0.3"/>
  <pageSetup fitToHeight="0" orientation="portrait" r:id="rId1"/>
  <headerFooter differentFirst="1">
    <oddFoote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E50F8FA-61D0-4370-9BDB-24DE6D5A0EAD}">
          <x14:formula1>
            <xm:f>Technical!$A$10:$A$14</xm:f>
          </x14:formula1>
          <xm:sqref>C10 C12:C19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F0E0A-FB00-41FD-88ED-A3F7508B253F}">
  <sheetPr>
    <tabColor theme="5" tint="-0.249977111117893"/>
    <pageSetUpPr autoPageBreaks="0" fitToPage="1"/>
  </sheetPr>
  <dimension ref="B1:F29"/>
  <sheetViews>
    <sheetView showGridLines="0" topLeftCell="A4" zoomScaleNormal="100" workbookViewId="0">
      <selection activeCell="B18" sqref="B18"/>
    </sheetView>
  </sheetViews>
  <sheetFormatPr defaultRowHeight="30" customHeight="1" x14ac:dyDescent="0.2"/>
  <cols>
    <col min="1" max="1" width="2.625" style="2" customWidth="1"/>
    <col min="2" max="2" width="71.125" style="2" customWidth="1"/>
    <col min="3" max="3" width="33.25" style="2" customWidth="1"/>
    <col min="4" max="4" width="79.5" style="2" customWidth="1"/>
    <col min="5" max="16384" width="9" style="2"/>
  </cols>
  <sheetData>
    <row r="1" spans="2:4" s="3" customFormat="1" ht="64.5" customHeight="1" thickBot="1" x14ac:dyDescent="0.25">
      <c r="B1" s="51" t="s">
        <v>53</v>
      </c>
      <c r="C1" s="51"/>
      <c r="D1" s="51"/>
    </row>
    <row r="2" spans="2:4" s="3" customFormat="1" ht="18" customHeight="1" thickTop="1" x14ac:dyDescent="0.2">
      <c r="B2" s="49" t="s">
        <v>54</v>
      </c>
      <c r="C2" s="49"/>
      <c r="D2" s="49"/>
    </row>
    <row r="3" spans="2:4" s="3" customFormat="1" ht="18" customHeight="1" x14ac:dyDescent="0.2">
      <c r="B3" s="49" t="s">
        <v>55</v>
      </c>
      <c r="C3" s="49"/>
      <c r="D3" s="49"/>
    </row>
    <row r="4" spans="2:4" s="3" customFormat="1" ht="18" customHeight="1" x14ac:dyDescent="0.2">
      <c r="B4" s="49" t="s">
        <v>56</v>
      </c>
      <c r="C4" s="49"/>
      <c r="D4" s="49"/>
    </row>
    <row r="5" spans="2:4" s="3" customFormat="1" ht="18" customHeight="1" x14ac:dyDescent="0.2">
      <c r="B5" s="49" t="s">
        <v>57</v>
      </c>
      <c r="C5" s="49"/>
      <c r="D5" s="49"/>
    </row>
    <row r="6" spans="2:4" s="3" customFormat="1" ht="18" customHeight="1" x14ac:dyDescent="0.2">
      <c r="B6" s="49" t="s">
        <v>58</v>
      </c>
      <c r="C6" s="49"/>
      <c r="D6" s="49"/>
    </row>
    <row r="7" spans="2:4" s="3" customFormat="1" ht="30" customHeight="1" x14ac:dyDescent="0.2">
      <c r="B7" s="49"/>
      <c r="C7" s="49"/>
      <c r="D7" s="49"/>
    </row>
    <row r="8" spans="2:4" s="3" customFormat="1" ht="43.5" customHeight="1" x14ac:dyDescent="0.25">
      <c r="B8" s="4" t="s">
        <v>59</v>
      </c>
      <c r="C8" s="4" t="s">
        <v>82</v>
      </c>
      <c r="D8" s="5" t="s">
        <v>81</v>
      </c>
    </row>
    <row r="9" spans="2:4" s="3" customFormat="1" ht="43.5" customHeight="1" x14ac:dyDescent="0.2">
      <c r="B9" s="6" t="s">
        <v>60</v>
      </c>
      <c r="C9" s="3" t="s">
        <v>133</v>
      </c>
      <c r="D9" s="7"/>
    </row>
    <row r="10" spans="2:4" s="3" customFormat="1" ht="43.5" customHeight="1" x14ac:dyDescent="0.2">
      <c r="B10" s="6" t="s">
        <v>61</v>
      </c>
      <c r="C10" s="3" t="s">
        <v>133</v>
      </c>
      <c r="D10" s="7"/>
    </row>
    <row r="11" spans="2:4" s="3" customFormat="1" ht="43.5" customHeight="1" x14ac:dyDescent="0.2">
      <c r="B11" s="6" t="s">
        <v>62</v>
      </c>
      <c r="C11" s="3" t="s">
        <v>133</v>
      </c>
      <c r="D11" s="7"/>
    </row>
    <row r="12" spans="2:4" s="3" customFormat="1" ht="43.5" customHeight="1" x14ac:dyDescent="0.2">
      <c r="B12" s="6" t="s">
        <v>63</v>
      </c>
      <c r="C12" s="3" t="s">
        <v>133</v>
      </c>
      <c r="D12" s="7"/>
    </row>
    <row r="13" spans="2:4" s="3" customFormat="1" ht="43.5" customHeight="1" x14ac:dyDescent="0.2">
      <c r="B13" s="26" t="s">
        <v>124</v>
      </c>
      <c r="C13" s="15" t="s">
        <v>133</v>
      </c>
      <c r="D13" s="27"/>
    </row>
    <row r="14" spans="2:4" s="3" customFormat="1" ht="30" customHeight="1" x14ac:dyDescent="0.25">
      <c r="B14" s="54" t="s">
        <v>136</v>
      </c>
      <c r="C14" s="11" t="s">
        <v>138</v>
      </c>
      <c r="D14" s="13"/>
    </row>
    <row r="15" spans="2:4" s="3" customFormat="1" ht="30" customHeight="1" x14ac:dyDescent="0.2">
      <c r="B15" s="55" t="s">
        <v>121</v>
      </c>
      <c r="C15" s="11">
        <v>20</v>
      </c>
      <c r="D15" s="13"/>
    </row>
    <row r="16" spans="2:4" s="3" customFormat="1" ht="30" customHeight="1" x14ac:dyDescent="0.2"/>
    <row r="17" spans="2:4" s="3" customFormat="1" ht="73.5" customHeight="1" x14ac:dyDescent="0.25">
      <c r="B17" s="38" t="s">
        <v>112</v>
      </c>
      <c r="C17" s="48" t="s">
        <v>111</v>
      </c>
      <c r="D17" s="48"/>
    </row>
    <row r="18" spans="2:4" s="3" customFormat="1" ht="73.5" customHeight="1" x14ac:dyDescent="0.25">
      <c r="B18" s="38" t="s">
        <v>109</v>
      </c>
      <c r="C18" s="48" t="s">
        <v>111</v>
      </c>
      <c r="D18" s="48"/>
    </row>
    <row r="19" spans="2:4" s="3" customFormat="1" ht="73.5" customHeight="1" x14ac:dyDescent="0.25">
      <c r="B19" s="38" t="s">
        <v>114</v>
      </c>
      <c r="C19" s="48" t="s">
        <v>111</v>
      </c>
      <c r="D19" s="48"/>
    </row>
    <row r="20" spans="2:4" s="3" customFormat="1" ht="73.5" customHeight="1" x14ac:dyDescent="0.25">
      <c r="B20" s="38" t="s">
        <v>113</v>
      </c>
      <c r="C20" s="48" t="s">
        <v>111</v>
      </c>
      <c r="D20" s="48"/>
    </row>
    <row r="21" spans="2:4" s="3" customFormat="1" ht="30" customHeight="1" x14ac:dyDescent="0.2"/>
    <row r="22" spans="2:4" s="3" customFormat="1" ht="30" customHeight="1" x14ac:dyDescent="0.2"/>
    <row r="23" spans="2:4" s="3" customFormat="1" ht="30" customHeight="1" x14ac:dyDescent="0.2"/>
    <row r="24" spans="2:4" s="3" customFormat="1" ht="30" customHeight="1" x14ac:dyDescent="0.2"/>
    <row r="25" spans="2:4" s="3" customFormat="1" ht="30" customHeight="1" x14ac:dyDescent="0.2"/>
    <row r="26" spans="2:4" s="3" customFormat="1" ht="30" customHeight="1" x14ac:dyDescent="0.2"/>
    <row r="27" spans="2:4" s="3" customFormat="1" ht="30" customHeight="1" x14ac:dyDescent="0.2"/>
    <row r="28" spans="2:4" s="3" customFormat="1" ht="30" customHeight="1" x14ac:dyDescent="0.2"/>
    <row r="29" spans="2:4" s="3" customFormat="1" ht="30" customHeight="1" x14ac:dyDescent="0.2"/>
  </sheetData>
  <mergeCells count="11">
    <mergeCell ref="B1:D1"/>
    <mergeCell ref="B2:D2"/>
    <mergeCell ref="B3:D3"/>
    <mergeCell ref="C17:D17"/>
    <mergeCell ref="C18:D18"/>
    <mergeCell ref="C20:D20"/>
    <mergeCell ref="C19:D19"/>
    <mergeCell ref="B4:D4"/>
    <mergeCell ref="B5:D5"/>
    <mergeCell ref="B6:D6"/>
    <mergeCell ref="B7:D7"/>
  </mergeCells>
  <printOptions horizontalCentered="1"/>
  <pageMargins left="0.25" right="0.25" top="0.75" bottom="0.75" header="0.3" footer="0.3"/>
  <pageSetup fitToHeight="0" orientation="portrait" r:id="rId1"/>
  <headerFooter differentFirst="1">
    <oddFoote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5EF7773-E1B6-4E7A-8DE5-16A292DB9593}">
          <x14:formula1>
            <xm:f>Technical!$A$10:$A$14</xm:f>
          </x14:formula1>
          <xm:sqref>C9:C13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A762F-93A2-4C11-BD6E-2720A4F1EDAD}">
  <sheetPr>
    <tabColor theme="5" tint="-0.249977111117893"/>
    <pageSetUpPr autoPageBreaks="0" fitToPage="1"/>
  </sheetPr>
  <dimension ref="B1:F28"/>
  <sheetViews>
    <sheetView showGridLines="0" topLeftCell="A4" zoomScaleNormal="100" workbookViewId="0">
      <selection activeCell="B16" sqref="B16"/>
    </sheetView>
  </sheetViews>
  <sheetFormatPr defaultRowHeight="30" customHeight="1" x14ac:dyDescent="0.2"/>
  <cols>
    <col min="1" max="1" width="2.625" style="2" customWidth="1"/>
    <col min="2" max="2" width="74.875" style="2" customWidth="1"/>
    <col min="3" max="3" width="26.375" style="2" customWidth="1"/>
    <col min="4" max="4" width="79.5" style="2" customWidth="1"/>
    <col min="5" max="16384" width="9" style="2"/>
  </cols>
  <sheetData>
    <row r="1" spans="2:4" s="3" customFormat="1" ht="57" customHeight="1" thickBot="1" x14ac:dyDescent="0.25">
      <c r="B1" s="42" t="s">
        <v>64</v>
      </c>
      <c r="C1" s="42"/>
      <c r="D1" s="42"/>
    </row>
    <row r="2" spans="2:4" s="3" customFormat="1" ht="18" customHeight="1" thickTop="1" x14ac:dyDescent="0.2">
      <c r="B2" s="49" t="s">
        <v>65</v>
      </c>
      <c r="C2" s="49"/>
      <c r="D2" s="49"/>
    </row>
    <row r="3" spans="2:4" s="3" customFormat="1" ht="18" customHeight="1" x14ac:dyDescent="0.2">
      <c r="B3" s="49"/>
      <c r="C3" s="49"/>
      <c r="D3" s="49"/>
    </row>
    <row r="4" spans="2:4" s="3" customFormat="1" ht="18" customHeight="1" x14ac:dyDescent="0.2">
      <c r="B4" s="49" t="s">
        <v>125</v>
      </c>
      <c r="C4" s="49"/>
      <c r="D4" s="49"/>
    </row>
    <row r="5" spans="2:4" s="3" customFormat="1" ht="18" customHeight="1" x14ac:dyDescent="0.2">
      <c r="B5" s="49"/>
      <c r="C5" s="49"/>
      <c r="D5" s="49"/>
    </row>
    <row r="6" spans="2:4" s="3" customFormat="1" ht="18" customHeight="1" x14ac:dyDescent="0.2">
      <c r="B6" s="49"/>
      <c r="C6" s="49"/>
      <c r="D6" s="49"/>
    </row>
    <row r="7" spans="2:4" s="3" customFormat="1" ht="30" customHeight="1" x14ac:dyDescent="0.2">
      <c r="B7" s="49" t="s">
        <v>66</v>
      </c>
      <c r="C7" s="49"/>
      <c r="D7" s="49"/>
    </row>
    <row r="8" spans="2:4" s="3" customFormat="1" ht="43.5" customHeight="1" x14ac:dyDescent="0.25">
      <c r="B8" s="4" t="s">
        <v>67</v>
      </c>
      <c r="C8" s="4" t="s">
        <v>82</v>
      </c>
      <c r="D8" s="5" t="s">
        <v>81</v>
      </c>
    </row>
    <row r="9" spans="2:4" s="3" customFormat="1" ht="69.75" customHeight="1" x14ac:dyDescent="0.2">
      <c r="B9" s="6" t="s">
        <v>126</v>
      </c>
      <c r="C9" s="3" t="s">
        <v>133</v>
      </c>
      <c r="D9" s="7"/>
    </row>
    <row r="10" spans="2:4" s="3" customFormat="1" ht="43.5" customHeight="1" x14ac:dyDescent="0.2">
      <c r="B10" s="6" t="s">
        <v>127</v>
      </c>
      <c r="C10" s="3" t="s">
        <v>133</v>
      </c>
      <c r="D10" s="7"/>
    </row>
    <row r="11" spans="2:4" s="3" customFormat="1" ht="43.5" customHeight="1" x14ac:dyDescent="0.2">
      <c r="B11" s="6" t="s">
        <v>68</v>
      </c>
      <c r="C11" s="3" t="s">
        <v>133</v>
      </c>
      <c r="D11" s="7"/>
    </row>
    <row r="12" spans="2:4" s="3" customFormat="1" ht="43.5" customHeight="1" x14ac:dyDescent="0.2">
      <c r="B12" s="6" t="s">
        <v>69</v>
      </c>
      <c r="C12" s="3" t="s">
        <v>133</v>
      </c>
      <c r="D12" s="7"/>
    </row>
    <row r="13" spans="2:4" s="3" customFormat="1" ht="43.5" customHeight="1" x14ac:dyDescent="0.2">
      <c r="B13" s="6" t="s">
        <v>70</v>
      </c>
      <c r="C13" s="3" t="s">
        <v>133</v>
      </c>
      <c r="D13" s="7"/>
    </row>
    <row r="14" spans="2:4" s="3" customFormat="1" ht="43.5" customHeight="1" x14ac:dyDescent="0.2">
      <c r="B14" s="14" t="s">
        <v>128</v>
      </c>
      <c r="C14" s="15" t="s">
        <v>133</v>
      </c>
      <c r="D14" s="27"/>
    </row>
    <row r="15" spans="2:4" s="3" customFormat="1" ht="30" customHeight="1" x14ac:dyDescent="0.25">
      <c r="B15" s="52" t="s">
        <v>129</v>
      </c>
      <c r="C15" s="40" t="s">
        <v>130</v>
      </c>
      <c r="D15" s="17"/>
    </row>
    <row r="16" spans="2:4" s="3" customFormat="1" ht="30" customHeight="1" x14ac:dyDescent="0.2">
      <c r="B16" s="53" t="s">
        <v>121</v>
      </c>
      <c r="C16" s="40">
        <v>24</v>
      </c>
    </row>
    <row r="17" spans="2:4" s="3" customFormat="1" ht="73.5" customHeight="1" x14ac:dyDescent="0.25">
      <c r="B17" s="38" t="s">
        <v>112</v>
      </c>
      <c r="C17" s="48" t="s">
        <v>111</v>
      </c>
      <c r="D17" s="48"/>
    </row>
    <row r="18" spans="2:4" s="3" customFormat="1" ht="73.5" customHeight="1" x14ac:dyDescent="0.25">
      <c r="B18" s="38" t="s">
        <v>109</v>
      </c>
      <c r="C18" s="48" t="s">
        <v>111</v>
      </c>
      <c r="D18" s="48"/>
    </row>
    <row r="19" spans="2:4" s="3" customFormat="1" ht="73.5" customHeight="1" x14ac:dyDescent="0.25">
      <c r="B19" s="38" t="s">
        <v>114</v>
      </c>
      <c r="C19" s="48" t="s">
        <v>111</v>
      </c>
      <c r="D19" s="48"/>
    </row>
    <row r="20" spans="2:4" s="3" customFormat="1" ht="73.5" customHeight="1" x14ac:dyDescent="0.25">
      <c r="B20" s="38" t="s">
        <v>113</v>
      </c>
      <c r="C20" s="48" t="s">
        <v>111</v>
      </c>
      <c r="D20" s="48"/>
    </row>
    <row r="21" spans="2:4" s="3" customFormat="1" ht="30" customHeight="1" x14ac:dyDescent="0.2"/>
    <row r="22" spans="2:4" s="3" customFormat="1" ht="30" customHeight="1" x14ac:dyDescent="0.2"/>
    <row r="23" spans="2:4" s="3" customFormat="1" ht="30" customHeight="1" x14ac:dyDescent="0.2"/>
    <row r="24" spans="2:4" s="3" customFormat="1" ht="30" customHeight="1" x14ac:dyDescent="0.2"/>
    <row r="25" spans="2:4" s="3" customFormat="1" ht="30" customHeight="1" x14ac:dyDescent="0.2"/>
    <row r="26" spans="2:4" s="3" customFormat="1" ht="30" customHeight="1" x14ac:dyDescent="0.2"/>
    <row r="27" spans="2:4" s="3" customFormat="1" ht="30" customHeight="1" x14ac:dyDescent="0.2"/>
    <row r="28" spans="2:4" s="3" customFormat="1" ht="30" customHeight="1" x14ac:dyDescent="0.2"/>
  </sheetData>
  <mergeCells count="9">
    <mergeCell ref="C17:D17"/>
    <mergeCell ref="C18:D18"/>
    <mergeCell ref="C19:D19"/>
    <mergeCell ref="C20:D20"/>
    <mergeCell ref="B1:D1"/>
    <mergeCell ref="B2:D2"/>
    <mergeCell ref="B3:D3"/>
    <mergeCell ref="B4:D6"/>
    <mergeCell ref="B7:D7"/>
  </mergeCells>
  <printOptions horizontalCentered="1"/>
  <pageMargins left="0.25" right="0.25" top="0.75" bottom="0.75" header="0.3" footer="0.3"/>
  <pageSetup fitToHeight="0" orientation="portrait" r:id="rId1"/>
  <headerFooter differentFirst="1">
    <oddFoote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49A4B264-DFFF-4E2F-BDB8-152C73CFD1E4}">
          <x14:formula1>
            <xm:f>Technical!$A$10:$A$14</xm:f>
          </x14:formula1>
          <xm:sqref>C9:C14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609DE-89B9-4329-88CF-633B975EAB11}">
  <sheetPr>
    <tabColor theme="5" tint="-0.249977111117893"/>
    <pageSetUpPr autoPageBreaks="0" fitToPage="1"/>
  </sheetPr>
  <dimension ref="B1:F24"/>
  <sheetViews>
    <sheetView showGridLines="0" zoomScaleNormal="100" workbookViewId="0">
      <selection activeCell="D7" sqref="D7"/>
    </sheetView>
  </sheetViews>
  <sheetFormatPr defaultRowHeight="30" customHeight="1" x14ac:dyDescent="0.2"/>
  <cols>
    <col min="1" max="1" width="2.625" style="2" customWidth="1"/>
    <col min="2" max="2" width="74.875" style="2" customWidth="1"/>
    <col min="3" max="3" width="26" style="2" customWidth="1"/>
    <col min="4" max="4" width="79.5" style="2" customWidth="1"/>
    <col min="5" max="16384" width="9" style="2"/>
  </cols>
  <sheetData>
    <row r="1" spans="2:4" s="3" customFormat="1" ht="46.5" customHeight="1" thickBot="1" x14ac:dyDescent="0.25">
      <c r="B1" s="42" t="s">
        <v>71</v>
      </c>
      <c r="C1" s="42"/>
      <c r="D1" s="42"/>
    </row>
    <row r="2" spans="2:4" s="3" customFormat="1" ht="18" customHeight="1" thickTop="1" x14ac:dyDescent="0.2">
      <c r="B2" s="49" t="s">
        <v>72</v>
      </c>
      <c r="C2" s="49"/>
      <c r="D2" s="49"/>
    </row>
    <row r="3" spans="2:4" s="3" customFormat="1" ht="43.5" customHeight="1" x14ac:dyDescent="0.25">
      <c r="B3" s="4" t="s">
        <v>73</v>
      </c>
      <c r="C3" s="4" t="s">
        <v>82</v>
      </c>
      <c r="D3" s="5" t="s">
        <v>81</v>
      </c>
    </row>
    <row r="4" spans="2:4" s="3" customFormat="1" ht="39.75" customHeight="1" x14ac:dyDescent="0.2">
      <c r="B4" s="6" t="s">
        <v>74</v>
      </c>
      <c r="C4" s="3" t="s">
        <v>133</v>
      </c>
      <c r="D4" s="7"/>
    </row>
    <row r="5" spans="2:4" s="3" customFormat="1" ht="43.5" customHeight="1" x14ac:dyDescent="0.2">
      <c r="B5" s="6" t="s">
        <v>75</v>
      </c>
      <c r="C5" s="3" t="s">
        <v>133</v>
      </c>
      <c r="D5" s="7"/>
    </row>
    <row r="6" spans="2:4" s="3" customFormat="1" ht="43.5" customHeight="1" x14ac:dyDescent="0.2">
      <c r="B6" s="6" t="s">
        <v>76</v>
      </c>
      <c r="C6" s="3" t="s">
        <v>133</v>
      </c>
      <c r="D6" s="7"/>
    </row>
    <row r="7" spans="2:4" s="3" customFormat="1" ht="43.5" customHeight="1" x14ac:dyDescent="0.2">
      <c r="B7" s="6" t="s">
        <v>77</v>
      </c>
      <c r="C7" s="3" t="s">
        <v>133</v>
      </c>
      <c r="D7" s="7"/>
    </row>
    <row r="8" spans="2:4" s="3" customFormat="1" ht="43.5" customHeight="1" x14ac:dyDescent="0.2">
      <c r="B8" s="6" t="s">
        <v>78</v>
      </c>
      <c r="C8" s="3" t="s">
        <v>133</v>
      </c>
      <c r="D8" s="7"/>
    </row>
    <row r="9" spans="2:4" s="3" customFormat="1" ht="43.5" customHeight="1" x14ac:dyDescent="0.2">
      <c r="B9" s="14" t="s">
        <v>79</v>
      </c>
      <c r="C9" s="15" t="s">
        <v>133</v>
      </c>
      <c r="D9" s="27"/>
    </row>
    <row r="10" spans="2:4" s="3" customFormat="1" ht="30" customHeight="1" x14ac:dyDescent="0.25">
      <c r="B10" s="54" t="s">
        <v>129</v>
      </c>
      <c r="C10" s="11" t="s">
        <v>130</v>
      </c>
      <c r="D10" s="13"/>
    </row>
    <row r="11" spans="2:4" s="3" customFormat="1" ht="30" customHeight="1" x14ac:dyDescent="0.2">
      <c r="B11" s="55" t="s">
        <v>121</v>
      </c>
      <c r="C11" s="11">
        <v>36</v>
      </c>
      <c r="D11" s="13"/>
    </row>
    <row r="12" spans="2:4" s="3" customFormat="1" ht="30" customHeight="1" x14ac:dyDescent="0.2"/>
    <row r="13" spans="2:4" s="3" customFormat="1" ht="73.5" customHeight="1" x14ac:dyDescent="0.25">
      <c r="B13" s="38" t="s">
        <v>112</v>
      </c>
      <c r="C13" s="48" t="s">
        <v>111</v>
      </c>
      <c r="D13" s="48"/>
    </row>
    <row r="14" spans="2:4" s="3" customFormat="1" ht="73.5" customHeight="1" x14ac:dyDescent="0.25">
      <c r="B14" s="38" t="s">
        <v>109</v>
      </c>
      <c r="C14" s="48" t="s">
        <v>111</v>
      </c>
      <c r="D14" s="48"/>
    </row>
    <row r="15" spans="2:4" s="3" customFormat="1" ht="73.5" customHeight="1" x14ac:dyDescent="0.25">
      <c r="B15" s="38" t="s">
        <v>114</v>
      </c>
      <c r="C15" s="48" t="s">
        <v>111</v>
      </c>
      <c r="D15" s="48"/>
    </row>
    <row r="16" spans="2:4" s="3" customFormat="1" ht="73.5" customHeight="1" x14ac:dyDescent="0.25">
      <c r="B16" s="38" t="s">
        <v>113</v>
      </c>
      <c r="C16" s="48" t="s">
        <v>111</v>
      </c>
      <c r="D16" s="48"/>
    </row>
    <row r="17" s="3" customFormat="1" ht="30" customHeight="1" x14ac:dyDescent="0.2"/>
    <row r="18" s="3" customFormat="1" ht="30" customHeight="1" x14ac:dyDescent="0.2"/>
    <row r="19" s="3" customFormat="1" ht="30" customHeight="1" x14ac:dyDescent="0.2"/>
    <row r="20" s="3" customFormat="1" ht="30" customHeight="1" x14ac:dyDescent="0.2"/>
    <row r="21" s="3" customFormat="1" ht="30" customHeight="1" x14ac:dyDescent="0.2"/>
    <row r="22" s="3" customFormat="1" ht="30" customHeight="1" x14ac:dyDescent="0.2"/>
    <row r="23" s="3" customFormat="1" ht="30" customHeight="1" x14ac:dyDescent="0.2"/>
    <row r="24" s="3" customFormat="1" ht="30" customHeight="1" x14ac:dyDescent="0.2"/>
  </sheetData>
  <mergeCells count="6">
    <mergeCell ref="C16:D16"/>
    <mergeCell ref="B1:D1"/>
    <mergeCell ref="B2:D2"/>
    <mergeCell ref="C13:D13"/>
    <mergeCell ref="C14:D14"/>
    <mergeCell ref="C15:D15"/>
  </mergeCells>
  <printOptions horizontalCentered="1"/>
  <pageMargins left="0.25" right="0.25" top="0.75" bottom="0.75" header="0.3" footer="0.3"/>
  <pageSetup fitToHeight="0" orientation="portrait" r:id="rId1"/>
  <headerFooter differentFirst="1">
    <oddFoote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C5ABAB3-6403-4CB0-A689-969B67772654}">
          <x14:formula1>
            <xm:f>Technical!$A$10:$A$14</xm:f>
          </x14:formula1>
          <xm:sqref>C4:C9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5570C-04E8-4379-9017-3136F389991B}">
  <sheetPr>
    <tabColor theme="5" tint="-0.249977111117893"/>
    <pageSetUpPr autoPageBreaks="0" fitToPage="1"/>
  </sheetPr>
  <dimension ref="B1:F24"/>
  <sheetViews>
    <sheetView showGridLines="0" topLeftCell="A13" zoomScaleNormal="100" workbookViewId="0">
      <selection activeCell="C14" sqref="C14"/>
    </sheetView>
  </sheetViews>
  <sheetFormatPr defaultRowHeight="30" customHeight="1" x14ac:dyDescent="0.2"/>
  <cols>
    <col min="1" max="1" width="2.625" style="2" customWidth="1"/>
    <col min="2" max="2" width="74.875" style="2" customWidth="1"/>
    <col min="3" max="3" width="34" style="2" customWidth="1"/>
    <col min="4" max="4" width="79.5" style="2" customWidth="1"/>
    <col min="5" max="16384" width="9" style="2"/>
  </cols>
  <sheetData>
    <row r="1" spans="2:4" s="3" customFormat="1" ht="46.5" customHeight="1" thickBot="1" x14ac:dyDescent="0.25">
      <c r="B1" s="42" t="s">
        <v>83</v>
      </c>
      <c r="C1" s="42"/>
      <c r="D1" s="42"/>
    </row>
    <row r="2" spans="2:4" s="3" customFormat="1" ht="43.5" customHeight="1" thickTop="1" x14ac:dyDescent="0.25">
      <c r="B2" s="4" t="s">
        <v>84</v>
      </c>
      <c r="C2" s="4" t="s">
        <v>82</v>
      </c>
      <c r="D2" s="5" t="s">
        <v>81</v>
      </c>
    </row>
    <row r="3" spans="2:4" s="3" customFormat="1" ht="39.75" customHeight="1" x14ac:dyDescent="0.2">
      <c r="B3" s="6" t="s">
        <v>85</v>
      </c>
      <c r="C3" s="3" t="s">
        <v>133</v>
      </c>
      <c r="D3" s="7"/>
    </row>
    <row r="4" spans="2:4" s="3" customFormat="1" ht="43.5" customHeight="1" x14ac:dyDescent="0.2">
      <c r="B4" s="6" t="s">
        <v>86</v>
      </c>
      <c r="C4" s="3" t="s">
        <v>133</v>
      </c>
      <c r="D4" s="7"/>
    </row>
    <row r="5" spans="2:4" s="3" customFormat="1" ht="43.5" customHeight="1" x14ac:dyDescent="0.2">
      <c r="B5" s="6" t="s">
        <v>87</v>
      </c>
      <c r="C5" s="3" t="s">
        <v>133</v>
      </c>
      <c r="D5" s="7"/>
    </row>
    <row r="6" spans="2:4" s="3" customFormat="1" ht="43.5" customHeight="1" x14ac:dyDescent="0.2">
      <c r="B6" s="6" t="s">
        <v>88</v>
      </c>
      <c r="C6" s="28" t="s">
        <v>133</v>
      </c>
      <c r="D6" s="7"/>
    </row>
    <row r="7" spans="2:4" s="3" customFormat="1" ht="43.5" customHeight="1" x14ac:dyDescent="0.2">
      <c r="B7" s="6" t="s">
        <v>89</v>
      </c>
      <c r="C7" s="28" t="s">
        <v>133</v>
      </c>
      <c r="D7" s="7"/>
    </row>
    <row r="8" spans="2:4" s="3" customFormat="1" ht="43.5" customHeight="1" x14ac:dyDescent="0.2">
      <c r="B8" s="29" t="s">
        <v>90</v>
      </c>
      <c r="C8" s="30" t="s">
        <v>133</v>
      </c>
      <c r="D8" s="31"/>
    </row>
    <row r="9" spans="2:4" s="3" customFormat="1" ht="43.5" customHeight="1" x14ac:dyDescent="0.2">
      <c r="B9" s="32" t="s">
        <v>91</v>
      </c>
      <c r="C9" s="33" t="s">
        <v>133</v>
      </c>
      <c r="D9" s="34"/>
    </row>
    <row r="10" spans="2:4" s="3" customFormat="1" ht="43.5" customHeight="1" x14ac:dyDescent="0.2">
      <c r="B10" s="32" t="s">
        <v>92</v>
      </c>
      <c r="C10" s="33" t="s">
        <v>133</v>
      </c>
      <c r="D10" s="34"/>
    </row>
    <row r="11" spans="2:4" s="3" customFormat="1" ht="43.5" customHeight="1" x14ac:dyDescent="0.2">
      <c r="B11" s="32" t="s">
        <v>93</v>
      </c>
      <c r="C11" s="33" t="s">
        <v>133</v>
      </c>
      <c r="D11" s="34"/>
    </row>
    <row r="12" spans="2:4" s="3" customFormat="1" ht="43.5" customHeight="1" x14ac:dyDescent="0.2">
      <c r="B12" s="32" t="s">
        <v>94</v>
      </c>
      <c r="C12" s="33" t="s">
        <v>133</v>
      </c>
      <c r="D12" s="34"/>
    </row>
    <row r="13" spans="2:4" s="3" customFormat="1" ht="43.5" customHeight="1" x14ac:dyDescent="0.2">
      <c r="B13" s="35" t="s">
        <v>95</v>
      </c>
      <c r="C13" s="36" t="s">
        <v>133</v>
      </c>
      <c r="D13" s="37"/>
    </row>
    <row r="14" spans="2:4" s="3" customFormat="1" ht="30" customHeight="1" x14ac:dyDescent="0.25">
      <c r="B14" s="52" t="s">
        <v>129</v>
      </c>
      <c r="C14" s="40" t="s">
        <v>130</v>
      </c>
      <c r="D14" s="17"/>
    </row>
    <row r="15" spans="2:4" s="3" customFormat="1" ht="30" customHeight="1" x14ac:dyDescent="0.2">
      <c r="B15" s="53" t="s">
        <v>121</v>
      </c>
      <c r="C15" s="40">
        <v>44</v>
      </c>
    </row>
    <row r="16" spans="2:4" s="3" customFormat="1" ht="30" customHeight="1" x14ac:dyDescent="0.2"/>
    <row r="17" spans="2:4" s="3" customFormat="1" ht="73.5" customHeight="1" x14ac:dyDescent="0.25">
      <c r="B17" s="38" t="s">
        <v>112</v>
      </c>
      <c r="C17" s="48" t="s">
        <v>111</v>
      </c>
      <c r="D17" s="48"/>
    </row>
    <row r="18" spans="2:4" s="3" customFormat="1" ht="73.5" customHeight="1" x14ac:dyDescent="0.25">
      <c r="B18" s="38" t="s">
        <v>109</v>
      </c>
      <c r="C18" s="48" t="s">
        <v>111</v>
      </c>
      <c r="D18" s="48"/>
    </row>
    <row r="19" spans="2:4" s="3" customFormat="1" ht="73.5" customHeight="1" x14ac:dyDescent="0.25">
      <c r="B19" s="38" t="s">
        <v>114</v>
      </c>
      <c r="C19" s="48" t="s">
        <v>111</v>
      </c>
      <c r="D19" s="48"/>
    </row>
    <row r="20" spans="2:4" s="3" customFormat="1" ht="73.5" customHeight="1" x14ac:dyDescent="0.25">
      <c r="B20" s="38" t="s">
        <v>113</v>
      </c>
      <c r="C20" s="48" t="s">
        <v>111</v>
      </c>
      <c r="D20" s="48"/>
    </row>
    <row r="21" spans="2:4" s="3" customFormat="1" ht="30" customHeight="1" x14ac:dyDescent="0.2"/>
    <row r="22" spans="2:4" s="3" customFormat="1" ht="30" customHeight="1" x14ac:dyDescent="0.2"/>
    <row r="23" spans="2:4" s="3" customFormat="1" ht="30" customHeight="1" x14ac:dyDescent="0.2"/>
    <row r="24" spans="2:4" s="3" customFormat="1" ht="30" customHeight="1" x14ac:dyDescent="0.2"/>
  </sheetData>
  <mergeCells count="5">
    <mergeCell ref="B1:D1"/>
    <mergeCell ref="C17:D17"/>
    <mergeCell ref="C18:D18"/>
    <mergeCell ref="C19:D19"/>
    <mergeCell ref="C20:D20"/>
  </mergeCells>
  <printOptions horizontalCentered="1"/>
  <pageMargins left="0.25" right="0.25" top="0.75" bottom="0.75" header="0.3" footer="0.3"/>
  <pageSetup fitToHeight="0" orientation="portrait" r:id="rId1"/>
  <headerFooter differentFirst="1">
    <oddFoote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95005392-27EB-48EB-A589-EC88444B701E}">
          <x14:formula1>
            <xm:f>Technical!$A$10:$A$14</xm:f>
          </x14:formula1>
          <xm:sqref>C3:C13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14A93-AF1F-4F95-BC59-D376D709A0AC}">
  <sheetPr>
    <tabColor rgb="FF0070C0"/>
    <pageSetUpPr autoPageBreaks="0" fitToPage="1"/>
  </sheetPr>
  <dimension ref="B1:D18"/>
  <sheetViews>
    <sheetView showGridLines="0" tabSelected="1" zoomScaleNormal="100" workbookViewId="0">
      <selection activeCell="C11" sqref="C11"/>
    </sheetView>
  </sheetViews>
  <sheetFormatPr defaultRowHeight="30" customHeight="1" x14ac:dyDescent="0.2"/>
  <cols>
    <col min="1" max="1" width="2.625" style="2" customWidth="1"/>
    <col min="2" max="2" width="35.75" style="2" customWidth="1"/>
    <col min="3" max="3" width="54.75" style="2" customWidth="1"/>
    <col min="4" max="5" width="16" style="2" customWidth="1"/>
    <col min="6" max="16384" width="9" style="2"/>
  </cols>
  <sheetData>
    <row r="1" spans="2:4" s="3" customFormat="1" ht="65.099999999999994" customHeight="1" thickBot="1" x14ac:dyDescent="0.25">
      <c r="B1" s="42" t="s">
        <v>96</v>
      </c>
      <c r="C1" s="42"/>
      <c r="D1" s="42"/>
    </row>
    <row r="2" spans="2:4" s="3" customFormat="1" ht="35.1" customHeight="1" thickTop="1" x14ac:dyDescent="0.25">
      <c r="B2" s="45" t="s">
        <v>97</v>
      </c>
      <c r="C2" s="45"/>
    </row>
    <row r="3" spans="2:4" s="3" customFormat="1" ht="30" customHeight="1" x14ac:dyDescent="0.2">
      <c r="B3" s="3" t="s">
        <v>98</v>
      </c>
      <c r="C3" s="3" t="str">
        <f>'Value 1'!C18</f>
        <v>Insert score here</v>
      </c>
    </row>
    <row r="4" spans="2:4" s="3" customFormat="1" ht="30" customHeight="1" x14ac:dyDescent="0.2">
      <c r="B4" s="3" t="s">
        <v>99</v>
      </c>
      <c r="C4" s="3" t="str">
        <f>'Value 2'!C20</f>
        <v>Insert total here</v>
      </c>
    </row>
    <row r="5" spans="2:4" s="3" customFormat="1" ht="30" customHeight="1" x14ac:dyDescent="0.2">
      <c r="B5" s="3" t="s">
        <v>100</v>
      </c>
      <c r="C5" s="3" t="str">
        <f>'Value 3'!C14</f>
        <v>Insert value here</v>
      </c>
    </row>
    <row r="6" spans="2:4" s="3" customFormat="1" ht="30" customHeight="1" x14ac:dyDescent="0.2">
      <c r="B6" s="3" t="s">
        <v>101</v>
      </c>
      <c r="C6" s="3" t="str">
        <f>'Value 4'!C15</f>
        <v>Insert score here</v>
      </c>
    </row>
    <row r="7" spans="2:4" s="3" customFormat="1" ht="30" customHeight="1" x14ac:dyDescent="0.2">
      <c r="B7" s="3" t="s">
        <v>102</v>
      </c>
      <c r="C7" s="3" t="str">
        <f>'Value 5'!C10</f>
        <v>Insert score here</v>
      </c>
    </row>
    <row r="8" spans="2:4" s="3" customFormat="1" ht="30" customHeight="1" x14ac:dyDescent="0.2">
      <c r="B8" s="3" t="s">
        <v>103</v>
      </c>
      <c r="C8" s="3" t="str">
        <f>'Value 6'!C14</f>
        <v>Insert score here</v>
      </c>
    </row>
    <row r="9" spans="2:4" s="3" customFormat="1" ht="30" customHeight="1" x14ac:dyDescent="0.2"/>
    <row r="10" spans="2:4" s="3" customFormat="1" ht="30" customHeight="1" x14ac:dyDescent="0.25">
      <c r="B10" s="18" t="s">
        <v>104</v>
      </c>
      <c r="C10" s="18">
        <f>SUM(C3:C8)</f>
        <v>0</v>
      </c>
    </row>
    <row r="11" spans="2:4" s="3" customFormat="1" ht="30" customHeight="1" x14ac:dyDescent="0.2"/>
    <row r="12" spans="2:4" s="3" customFormat="1" ht="55.5" customHeight="1" x14ac:dyDescent="0.25">
      <c r="B12" s="18" t="s">
        <v>96</v>
      </c>
      <c r="C12" s="48" t="s">
        <v>111</v>
      </c>
      <c r="D12" s="48"/>
    </row>
    <row r="13" spans="2:4" s="3" customFormat="1" ht="30" customHeight="1" x14ac:dyDescent="0.2"/>
    <row r="14" spans="2:4" s="3" customFormat="1" ht="71.25" customHeight="1" x14ac:dyDescent="0.25">
      <c r="B14" s="18" t="s">
        <v>115</v>
      </c>
      <c r="C14" s="48" t="s">
        <v>111</v>
      </c>
      <c r="D14" s="48"/>
    </row>
    <row r="15" spans="2:4" s="3" customFormat="1" ht="30" customHeight="1" x14ac:dyDescent="0.2"/>
    <row r="16" spans="2:4" ht="56.25" customHeight="1" x14ac:dyDescent="0.25">
      <c r="B16" s="18" t="s">
        <v>116</v>
      </c>
      <c r="C16" s="48" t="s">
        <v>111</v>
      </c>
      <c r="D16" s="48"/>
    </row>
    <row r="18" spans="2:4" ht="57" customHeight="1" x14ac:dyDescent="0.25">
      <c r="B18" s="18" t="s">
        <v>117</v>
      </c>
      <c r="C18" s="48" t="s">
        <v>111</v>
      </c>
      <c r="D18" s="48"/>
    </row>
  </sheetData>
  <dataConsolidate/>
  <mergeCells count="6">
    <mergeCell ref="C18:D18"/>
    <mergeCell ref="B1:D1"/>
    <mergeCell ref="B2:C2"/>
    <mergeCell ref="C12:D12"/>
    <mergeCell ref="C14:D14"/>
    <mergeCell ref="C16:D16"/>
  </mergeCells>
  <printOptions horizontalCentered="1"/>
  <pageMargins left="0.25" right="0.25" top="0.75" bottom="0.75" header="0.3" footer="0.3"/>
  <pageSetup scale="90" fitToHeight="0" orientation="portrait"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D6464B14-8DD6-4C11-84AA-F80571E1B2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AA1A62-3006-4F1B-AC71-9D0936503F5A}">
  <ds:schemaRefs>
    <ds:schemaRef ds:uri="http://schemas.microsoft.com/sharepoint/v3/contenttype/forms"/>
  </ds:schemaRefs>
</ds:datastoreItem>
</file>

<file path=customXml/itemProps3.xml><?xml version="1.0" encoding="utf-8"?>
<ds:datastoreItem xmlns:ds="http://schemas.openxmlformats.org/officeDocument/2006/customXml" ds:itemID="{3C1CBD75-9397-4D90-BC2E-268663CA85C0}">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1 Overview of service</vt:lpstr>
      <vt:lpstr>Chart Data</vt:lpstr>
      <vt:lpstr>Value 1</vt:lpstr>
      <vt:lpstr>Value 2</vt:lpstr>
      <vt:lpstr>Value 3</vt:lpstr>
      <vt:lpstr>Value 4</vt:lpstr>
      <vt:lpstr>Value 5</vt:lpstr>
      <vt:lpstr>Value 6</vt:lpstr>
      <vt:lpstr>Results</vt:lpstr>
      <vt:lpstr>Technical</vt:lpstr>
      <vt:lpstr>Results!ColumnTitle2</vt:lpstr>
      <vt:lpstr>ColumnTitle2</vt:lpstr>
      <vt:lpstr>'Value 1'!Print_Titles</vt:lpstr>
      <vt:lpstr>RowTitleRegion1..C9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2019-06-15T20:52:36Z</dcterms:created>
  <dcterms:modified xsi:type="dcterms:W3CDTF">2020-03-24T15:58:42Z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