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elagh\Desktop\"/>
    </mc:Choice>
  </mc:AlternateContent>
  <bookViews>
    <workbookView xWindow="0" yWindow="0" windowWidth="20400" windowHeight="7755" tabRatio="709"/>
  </bookViews>
  <sheets>
    <sheet name="Introduction" sheetId="6" r:id="rId1"/>
    <sheet name="Model summary" sheetId="7" r:id="rId2"/>
    <sheet name="Assessment pathway summary" sheetId="8" r:id="rId3"/>
    <sheet name="Care provision summary" sheetId="9" r:id="rId4"/>
    <sheet name="Assessment Data Directory" sheetId="5" r:id="rId5"/>
    <sheet name="Care Prov Data Directory" sheetId="11" r:id="rId6"/>
    <sheet name="Population demand variables" sheetId="2" state="hidden" r:id="rId7"/>
    <sheet name="Data Directory - Ver1" sheetId="3" state="hidden" r:id="rId8"/>
    <sheet name="Baseline Index" sheetId="12" r:id="rId9"/>
  </sheets>
  <definedNames>
    <definedName name="_xlnm._FilterDatabase" localSheetId="7" hidden="1">'Data Directory - Ver1'!$A$3:$J$11</definedName>
    <definedName name="_xlnm.Print_Area" localSheetId="7">'Data Directory - Ver1'!$B$2:$K$55</definedName>
    <definedName name="_xlnm.Print_Titles" localSheetId="7">'Data Directory - Ver1'!$3:$3</definedName>
  </definedNames>
  <calcPr calcId="152511"/>
</workbook>
</file>

<file path=xl/calcChain.xml><?xml version="1.0" encoding="utf-8"?>
<calcChain xmlns="http://schemas.openxmlformats.org/spreadsheetml/2006/main">
  <c r="D103" i="12" l="1"/>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D197" i="12"/>
  <c r="D198" i="12"/>
  <c r="D199" i="12"/>
  <c r="D200" i="12"/>
  <c r="D201" i="12"/>
  <c r="D202" i="12"/>
  <c r="D203" i="12"/>
  <c r="D204" i="12"/>
  <c r="D205" i="12"/>
  <c r="D206" i="12"/>
  <c r="D207" i="12"/>
  <c r="D208" i="12"/>
  <c r="D209" i="12"/>
  <c r="D210" i="12"/>
  <c r="D211" i="12"/>
  <c r="D212" i="12"/>
  <c r="D213" i="12"/>
  <c r="D214" i="12"/>
  <c r="D215" i="12"/>
  <c r="D216" i="12"/>
  <c r="D217" i="12"/>
  <c r="D218" i="12"/>
  <c r="D219" i="12"/>
  <c r="D220" i="12"/>
  <c r="D221" i="12"/>
  <c r="D222" i="12"/>
  <c r="D223" i="12"/>
  <c r="D224" i="12"/>
  <c r="D225" i="12"/>
  <c r="D226" i="12"/>
  <c r="D227" i="12"/>
  <c r="D228" i="12"/>
  <c r="D229" i="12"/>
  <c r="D230" i="12"/>
  <c r="D231" i="12"/>
  <c r="D232" i="12"/>
  <c r="D233" i="12"/>
  <c r="D234" i="12"/>
  <c r="D235" i="12"/>
  <c r="D236" i="12"/>
  <c r="D237" i="12"/>
  <c r="D238" i="12"/>
  <c r="D239" i="12"/>
  <c r="D240" i="12"/>
  <c r="D241" i="12"/>
  <c r="D242" i="12"/>
  <c r="D243" i="12"/>
  <c r="D244" i="12"/>
  <c r="D245" i="12"/>
  <c r="D246" i="12"/>
  <c r="D247" i="12"/>
  <c r="D248" i="12"/>
  <c r="D249" i="12"/>
  <c r="D102" i="12"/>
  <c r="D75" i="12" l="1"/>
  <c r="D76" i="12"/>
  <c r="D77" i="12"/>
  <c r="D78" i="12"/>
  <c r="D79" i="12"/>
  <c r="D80" i="12"/>
  <c r="D81" i="12"/>
  <c r="D74" i="12"/>
  <c r="D47" i="12"/>
  <c r="D28" i="12"/>
  <c r="D29" i="12"/>
  <c r="D30" i="12"/>
  <c r="D31" i="12"/>
  <c r="D32" i="12"/>
  <c r="D33" i="12"/>
  <c r="D34" i="12"/>
  <c r="D35" i="12"/>
  <c r="D36" i="12"/>
  <c r="D37" i="12"/>
  <c r="D38" i="12"/>
  <c r="D39" i="12"/>
  <c r="D40" i="12"/>
  <c r="D27" i="12"/>
  <c r="D22" i="12" l="1"/>
  <c r="D21" i="12"/>
  <c r="D26" i="12"/>
  <c r="D16" i="12"/>
  <c r="D17" i="12"/>
  <c r="D18" i="12"/>
  <c r="D19" i="12"/>
  <c r="D20" i="12"/>
  <c r="D23" i="12"/>
  <c r="D24" i="12"/>
  <c r="D25" i="12"/>
  <c r="D15" i="12"/>
</calcChain>
</file>

<file path=xl/sharedStrings.xml><?xml version="1.0" encoding="utf-8"?>
<sst xmlns="http://schemas.openxmlformats.org/spreadsheetml/2006/main" count="1377" uniqueCount="524">
  <si>
    <t xml:space="preserve">Variable </t>
  </si>
  <si>
    <t xml:space="preserve">Actual Data </t>
  </si>
  <si>
    <t xml:space="preserve">Variables/Assumptions to test </t>
  </si>
  <si>
    <t>Research-informed values</t>
  </si>
  <si>
    <t xml:space="preserve">Data Source </t>
  </si>
  <si>
    <t xml:space="preserve">Demand side </t>
  </si>
  <si>
    <t xml:space="preserve">Migration In (Into population) </t>
  </si>
  <si>
    <t xml:space="preserve">Migration Out (Out of population) </t>
  </si>
  <si>
    <t xml:space="preserve">Births </t>
  </si>
  <si>
    <t xml:space="preserve">Deaths </t>
  </si>
  <si>
    <t>Population</t>
  </si>
  <si>
    <t>Rate Birth</t>
  </si>
  <si>
    <t xml:space="preserve">Birth Rate </t>
  </si>
  <si>
    <t xml:space="preserve">Rate Death </t>
  </si>
  <si>
    <t xml:space="preserve">Death Rate </t>
  </si>
  <si>
    <t xml:space="preserve">Immigration Rate </t>
  </si>
  <si>
    <t xml:space="preserve">Emigration Rate </t>
  </si>
  <si>
    <t xml:space="preserve">Popn Demand Rate </t>
  </si>
  <si>
    <t>Rate Demand</t>
  </si>
  <si>
    <t>Demand Management</t>
  </si>
  <si>
    <t xml:space="preserve">Demand per capita </t>
  </si>
  <si>
    <t>Popn Size</t>
  </si>
  <si>
    <t>Rate PC Demand</t>
  </si>
  <si>
    <t xml:space="preserve">Rate Seen in PC </t>
  </si>
  <si>
    <t xml:space="preserve">Pharmacy Other </t>
  </si>
  <si>
    <t>Rate to Pharmacy</t>
  </si>
  <si>
    <t>Self Care</t>
  </si>
  <si>
    <t xml:space="preserve">Rate to Self Care </t>
  </si>
  <si>
    <t>Back to PC</t>
  </si>
  <si>
    <t xml:space="preserve">Total PC Demand </t>
  </si>
  <si>
    <t xml:space="preserve">Formula </t>
  </si>
  <si>
    <t xml:space="preserve">2012-Based Subnational Population Projections for Clinical Commissioning Groups in England </t>
  </si>
  <si>
    <t>Data Quality</t>
  </si>
  <si>
    <r>
      <t>Long-t</t>
    </r>
    <r>
      <rPr>
        <sz val="11"/>
        <color theme="1"/>
        <rFont val="Calibri"/>
        <family val="2"/>
        <scheme val="minor"/>
      </rPr>
      <t>erm subnational population projections are an indication of the future trends in population by age and sex over the next 25 years. The projected resident population of an area includes all people who usually live there, whatever their nationality. or out of the country are only included in the resident population if their total stay in that area is for 12 months or more</t>
    </r>
  </si>
  <si>
    <t>http://www.ons.gov.uk/ons/publications/re-reference-tables.html?edition=tcm%3A77-335242</t>
  </si>
  <si>
    <t xml:space="preserve">Table/Tab Reference </t>
  </si>
  <si>
    <t>Table 3</t>
  </si>
  <si>
    <t xml:space="preserve">2012-Based Subnational Population Projections with Components of change (Births, Deaths and Migration) for regions and Local Authorities in England </t>
  </si>
  <si>
    <t xml:space="preserve">Table 5 </t>
  </si>
  <si>
    <r>
      <t>Long-t</t>
    </r>
    <r>
      <rPr>
        <sz val="11"/>
        <color theme="1"/>
        <rFont val="Calibri"/>
        <family val="2"/>
        <scheme val="minor"/>
      </rPr>
      <t xml:space="preserve">erm subnational population projections are an indication of the future trends in population by age and sex over the next 25 years. The projected resident population of an area includes all people who usually live there, whatever their nationality. or out of the country are only included in the resident population if their total stay in that area is for 12 months or more. Focuses specifically on Migration In and Out </t>
    </r>
  </si>
  <si>
    <t>Table 5</t>
  </si>
  <si>
    <t>Can be entered by each SPG according to the numbers affecting their area</t>
  </si>
  <si>
    <t xml:space="preserve">Set at approximately 5 GP appointments per year per person </t>
  </si>
  <si>
    <t>Need a source here</t>
  </si>
  <si>
    <t xml:space="preserve">Need a source here </t>
  </si>
  <si>
    <t>Sum of Rate of PC demand and Back to PC (those people who have tried self care and have now gone back to the PC system)</t>
  </si>
  <si>
    <t xml:space="preserve">Rate seen in PC*Rate to Pharmacy (Those people who have gone to a pharmacy with their illness -in this case, 15%) </t>
  </si>
  <si>
    <t xml:space="preserve">0.10. This is the assumed percentage of people who have administered their own self-care before entering PC care. This can be changed by the SPG </t>
  </si>
  <si>
    <t xml:space="preserve">0.15. This is the assumed percentage of people who have gone to a pharmacist before entering PC care. This % can be changed by the SPG </t>
  </si>
  <si>
    <t xml:space="preserve">Set at approx 5 visits to GP per year per patient by SPGs can change this as they like. </t>
  </si>
  <si>
    <t xml:space="preserve">Popn size*Demand per capita. In this case "Demand per capita refers to PC deman per person. </t>
  </si>
  <si>
    <t xml:space="preserve">Rate seen in PC*Rate to self care </t>
  </si>
  <si>
    <t>Sum of (Rate to self care*.4) and (Rate to pharmacy*.35)</t>
  </si>
  <si>
    <t xml:space="preserve">Rate seen in PC minus (Self care + Pharmacy Other) This is the number of patients using PC excluding those who have administered their own self care or visit a Pharmacy) </t>
  </si>
  <si>
    <t xml:space="preserve">Mid-2011 Population Estimates for CCGs in England by single year of age and sex based on the 2011 census. </t>
  </si>
  <si>
    <t>http://www.ons.gov.uk/ons/publications/re-reference-tables.html?edition=tcm%3A77-318167</t>
  </si>
  <si>
    <t xml:space="preserve">Population. Can either be a number using ONS data examining birth/death rates/migration in-out as suggested by table 5, or SPGS can use the 2011 census looking at population broken down to CCG level. </t>
  </si>
  <si>
    <t>Clinical Commissioning Groups (CCGs) form the lowest level of the new health geography hierarchy in England, introduced by the Health and Social Care Act 2012. They are clinically led groups which represent all GP practices in their geographic area and, from April 2013, have responsibility for commissioning or buying in health care services. These figures are consistent with the published mid-2011 local authority population estimates.</t>
  </si>
  <si>
    <t xml:space="preserve">At the moment we have set the demand management at about 80% if we assume that 80% of people have around five GP appointments each per year, this is our demand for PC services per person. </t>
  </si>
  <si>
    <t xml:space="preserve">At the moment we have set the demand management at about 80% if we assume that 80% of people have around five GP appointments each per year, this is our demand for PC services per person. We can run assumptions which can measure the number of people requiring a number of appointments per year year on which we can then model other aspects of PC demand. </t>
  </si>
  <si>
    <t xml:space="preserve">Supply </t>
  </si>
  <si>
    <t xml:space="preserve">Demand Side </t>
  </si>
  <si>
    <t xml:space="preserve">Population of SPG </t>
  </si>
  <si>
    <t xml:space="preserve">2012-Based Subnational Population Projections for Clinical Commissioning Groups in England - Office of National Statistics </t>
  </si>
  <si>
    <t>Long-term subnational population projections are an indication of the future trends in population by age and sex over the next 25 years. The projected resident population of an area includes all people who usually live there, whatever their nationality. or out of the country are only included in the resident population if their total stay in that area is for 12 months or more</t>
  </si>
  <si>
    <t>SPG Population Growth</t>
  </si>
  <si>
    <t>Demand per person</t>
  </si>
  <si>
    <t>Health and Social Care Information Centre - Trends in consultation rates in general practice -1995 - 2009.</t>
  </si>
  <si>
    <t>http://www.hscic.gov.uk/pubs/gpcons95-09</t>
  </si>
  <si>
    <t xml:space="preserve">Analyses trends in consulations by age and sex between 1995 and 2009. Estimates changes in the number of consultations nationally and for the type of General Practice. Describes the pattern of consultations according to the type of health profession. Reports on where consultation takes place (home visit, telephone or the surgery. </t>
  </si>
  <si>
    <t>Between 11 and 15 minutes for each type of visit</t>
  </si>
  <si>
    <t>Total PC demand</t>
  </si>
  <si>
    <t>Triage to Community</t>
  </si>
  <si>
    <t>Between 2 and 6%</t>
  </si>
  <si>
    <t>www.rpharms.com/public-affairs-pdfs/RPSevidencedocument.pdf</t>
  </si>
  <si>
    <t xml:space="preserve">Secondary source. </t>
  </si>
  <si>
    <t xml:space="preserve"> http://www.hscic.gov.uk/pubs/gpcons95-09</t>
  </si>
  <si>
    <t>Paper name</t>
  </si>
  <si>
    <t xml:space="preserve">Rate Triage to other community providers </t>
  </si>
  <si>
    <t xml:space="preserve">Total PC demand*Triage to community </t>
  </si>
  <si>
    <t>Rate to PC Triage</t>
  </si>
  <si>
    <t xml:space="preserve">PC Triage </t>
  </si>
  <si>
    <t xml:space="preserve">The number of people about to enter the PC system before they are seen by a GP nurse, or other clinical person. </t>
  </si>
  <si>
    <t>GP Demand</t>
  </si>
  <si>
    <t>PC Activity to GP</t>
  </si>
  <si>
    <t>The SPG will make the assumption on the percentage they think will go to see a GP.</t>
  </si>
  <si>
    <t>This will be a percentage of the number of total GP appointments.</t>
  </si>
  <si>
    <t>Rate demand for GP</t>
  </si>
  <si>
    <t>PC triage*PC activity to GP. Of the activity coming to GP-led primary care, this is the portion who need to be sen by a GP</t>
  </si>
  <si>
    <t xml:space="preserve">GP activity </t>
  </si>
  <si>
    <t>GPHomeSplit</t>
  </si>
  <si>
    <t>GPF2FSplit</t>
  </si>
  <si>
    <t>GPTelSplit</t>
  </si>
  <si>
    <t>GPSkypeSplit</t>
  </si>
  <si>
    <t>Assumed to be 10%. This can be altered by the SPG</t>
  </si>
  <si>
    <t>Assumed to be 50%. This can be altered by the SPG</t>
  </si>
  <si>
    <t>Assumed to be 25%. This can be altered by the SPG</t>
  </si>
  <si>
    <t>Assumed to be 5%. This can be altered by the SPG</t>
  </si>
  <si>
    <t>GPHomeVisitRate</t>
  </si>
  <si>
    <t>GPF2FSurgeryRate</t>
  </si>
  <si>
    <t>GPTelRate</t>
  </si>
  <si>
    <t>GPSkypeRate</t>
  </si>
  <si>
    <t xml:space="preserve">GPActivity*GPHomeVisitRate. Total number of minutes spent on a home visit as a proportion of time spent on each type </t>
  </si>
  <si>
    <t>GPActivity*GPSurgeryRate. Total number of minutes spent on surgery appointments as a proportion of each type</t>
  </si>
  <si>
    <t>GPActivity*GPTelRate. Total number of minutes on telephone appointments as a proportion of each type</t>
  </si>
  <si>
    <t>GPActivity*GPSkypeRate. Total number of minutes spent on Skype appointments as a proportion of each type.</t>
  </si>
  <si>
    <t>GPHomeApptLength</t>
  </si>
  <si>
    <t>GPSkypeApptLength</t>
  </si>
  <si>
    <t>Average length by type of appointment</t>
  </si>
  <si>
    <t>http://www.hscic.gov.uk/pubs/gpcons95-10</t>
  </si>
  <si>
    <t>http://www.hscic.gov.uk/pubs/gpcons95-11</t>
  </si>
  <si>
    <t>http://www.hscic.gov.uk/pubs/gpcons95-12</t>
  </si>
  <si>
    <t xml:space="preserve">There could be variation in this number from SPG to SPG </t>
  </si>
  <si>
    <t>GPHomeTotal</t>
  </si>
  <si>
    <t>GPF2FTotal</t>
  </si>
  <si>
    <t>GPTelTotal</t>
  </si>
  <si>
    <t>GPSkypeTotal</t>
  </si>
  <si>
    <t>GPHomeVisitRate*GPHomeApptLength</t>
  </si>
  <si>
    <t>GPHomeF2FApptLength</t>
  </si>
  <si>
    <t>GPTelApptLength</t>
  </si>
  <si>
    <t>GPF2FVisitRate*GPF2FApptRate</t>
  </si>
  <si>
    <t>GPTelVisitRate*GPF2FApptRate</t>
  </si>
  <si>
    <t xml:space="preserve">GPSkypeVisitRate*GPSkypeApptRate </t>
  </si>
  <si>
    <t xml:space="preserve">GPTimeneeded </t>
  </si>
  <si>
    <t>GpHomeTotal+GPF2FTotal+GpTelTotal+GPSkypeTotal</t>
  </si>
  <si>
    <t xml:space="preserve">GP Admin Split </t>
  </si>
  <si>
    <t xml:space="preserve">GP Working Days per year </t>
  </si>
  <si>
    <t xml:space="preserve">GP working hours per day </t>
  </si>
  <si>
    <t>53,380,000 appointments across London</t>
  </si>
  <si>
    <t>http://www.rcgp.org.uk/news/2014/february/34m-patients-will-fail-to-get-appointment-with-a-gp-in-2014.aspx</t>
  </si>
  <si>
    <t>Can be a value ranging potentially from 2 to 6.6%. Can be determined by the SPGs</t>
  </si>
  <si>
    <t xml:space="preserve">Assumption that GPs send about 20% of their time on admin tasks </t>
  </si>
  <si>
    <t>Based on a standard 5 day week, 228 day year</t>
  </si>
  <si>
    <t xml:space="preserve">Based on an 8 hour day </t>
  </si>
  <si>
    <t xml:space="preserve">GP Average Working Minutes per Year </t>
  </si>
  <si>
    <t>GP Working hours per day*60*GP working days per year</t>
  </si>
  <si>
    <t xml:space="preserve">Number of minutes wasted do to people not attending their appointments </t>
  </si>
  <si>
    <t xml:space="preserve">GPDNA Rate (GP appointments where the patients do not attend, rate) </t>
  </si>
  <si>
    <t xml:space="preserve">GP Available minutes </t>
  </si>
  <si>
    <t>((1-GPDNA Rate)*GP average working minutes per year)+((1-GP Admin Split)*GP Average Working Minutes per year</t>
  </si>
  <si>
    <t>GP FTE Needed</t>
  </si>
  <si>
    <t>GP Time Needed/GP Available Minutes. This will give you the number of Full Time Equivalent GPs needed to meet the PC demand</t>
  </si>
  <si>
    <t xml:space="preserve">GP Forecast Gap </t>
  </si>
  <si>
    <t xml:space="preserve">TBC </t>
  </si>
  <si>
    <t>GP from elsewhere</t>
  </si>
  <si>
    <t>This might include Locums and GPs from other parts of the country. This may vary from SPG to SPG</t>
  </si>
  <si>
    <t>GP Recruitment supply</t>
  </si>
  <si>
    <t>Sum of GP from London Deanery and GPs from elsewhere</t>
  </si>
  <si>
    <t xml:space="preserve">GP Recruitment Rate </t>
  </si>
  <si>
    <t>if(GPForecastGap &gt;GPRecruitment suppy)then(GP Recruitment Supply)else(GP Forecast Gap)</t>
  </si>
  <si>
    <t>TBD</t>
  </si>
  <si>
    <t>Formula to be determined and explained</t>
  </si>
  <si>
    <t>Current GP FTE</t>
  </si>
  <si>
    <t>The pool of current FTEs based on previous supply variables and assumptions</t>
  </si>
  <si>
    <t>GP Portion Turnover OUT model</t>
  </si>
  <si>
    <t>GP Rate Turnover - out of London or profession</t>
  </si>
  <si>
    <t>GP Portion Turnover Out model*Current GP FTE. This will give you the number of GPs either leaving London or the profession entirely</t>
  </si>
  <si>
    <t xml:space="preserve">The percentage of people leaving the profession. This is an assumption which can be made from SPG to SPG </t>
  </si>
  <si>
    <t>GP Portion retiring</t>
  </si>
  <si>
    <t xml:space="preserve">GP Retirement rate </t>
  </si>
  <si>
    <t xml:space="preserve">The portion of FTE GPS retiring in a year. This is a percentage assumption which can be made from SPG to SPG </t>
  </si>
  <si>
    <t>Rate at which GPs retire in a year. This is a percentage assumption which can be made from SPG to SPG</t>
  </si>
  <si>
    <t>GP portion to another SPG</t>
  </si>
  <si>
    <t>Portion of GPs who move to another SPG per year. This is a percentage assumption which can be made from SPG to SPG</t>
  </si>
  <si>
    <t>GP Rate Turnover to Other SPGs</t>
  </si>
  <si>
    <t>Current GP FTE*GP Portion turnover to another SPG</t>
  </si>
  <si>
    <t>The number of GPs leaving to another SPG in a year</t>
  </si>
  <si>
    <t>Pool of GPs</t>
  </si>
  <si>
    <t xml:space="preserve">Final number of GPs; all variables considered. </t>
  </si>
  <si>
    <t xml:space="preserve"> between 11 and 15 minutes per appointment</t>
  </si>
  <si>
    <r>
      <t xml:space="preserve">Health and Social Care Information Centre - </t>
    </r>
    <r>
      <rPr>
        <i/>
        <sz val="12"/>
        <color theme="1"/>
        <rFont val="Calibri"/>
        <family val="2"/>
        <scheme val="minor"/>
      </rPr>
      <t>Trends in consultation rates in general practice</t>
    </r>
    <r>
      <rPr>
        <sz val="12"/>
        <color theme="1"/>
        <rFont val="Calibri"/>
        <family val="2"/>
        <scheme val="minor"/>
      </rPr>
      <t xml:space="preserve"> -1995 - 2009.</t>
    </r>
  </si>
  <si>
    <r>
      <t xml:space="preserve">Royal Pharmacuetical Society. </t>
    </r>
    <r>
      <rPr>
        <i/>
        <sz val="12"/>
        <color theme="1"/>
        <rFont val="Calibri"/>
        <family val="2"/>
        <scheme val="minor"/>
      </rPr>
      <t>Breaking Down the Barriers</t>
    </r>
    <r>
      <rPr>
        <sz val="12"/>
        <color theme="1"/>
        <rFont val="Calibri"/>
        <family val="2"/>
        <scheme val="minor"/>
      </rPr>
      <t>. Joint Statement by the Royal College of General Practitioners and the RPS. London: Royal Pharmaceutical Society, 2011.</t>
    </r>
  </si>
  <si>
    <t>This is stock of GPs - the total volume of GPs</t>
  </si>
  <si>
    <t>GP from London Deanery</t>
  </si>
  <si>
    <t xml:space="preserve">Data Notes </t>
  </si>
  <si>
    <t>This is the flow aspect of the model</t>
  </si>
  <si>
    <t>I</t>
  </si>
  <si>
    <t>II</t>
  </si>
  <si>
    <t>III</t>
  </si>
  <si>
    <t>IV</t>
  </si>
  <si>
    <t>V</t>
  </si>
  <si>
    <t>VI</t>
  </si>
  <si>
    <t>VII</t>
  </si>
  <si>
    <t>VIII</t>
  </si>
  <si>
    <t>IX</t>
  </si>
  <si>
    <t xml:space="preserve">Number of appointments have been projected by the Royal College of General Practitioners who suggested that there were 340 million appointments in 2014. The ONS projected that 15% of the population live in London therefore this number is the London proportion of the total. </t>
  </si>
  <si>
    <t>Data Type</t>
  </si>
  <si>
    <t>Source</t>
  </si>
  <si>
    <t>GLA population data</t>
  </si>
  <si>
    <t>Information required</t>
  </si>
  <si>
    <t>Stella Module for input</t>
  </si>
  <si>
    <t>Stella node for inout</t>
  </si>
  <si>
    <t>Total population 2016</t>
  </si>
  <si>
    <t>Total population 2021</t>
  </si>
  <si>
    <t>Number of over 65s 2016</t>
  </si>
  <si>
    <t>Number of over 65s 2021</t>
  </si>
  <si>
    <t>Dementia prevealence 2016</t>
  </si>
  <si>
    <t>Dementia prevealence 2021</t>
  </si>
  <si>
    <t>Physical disability prevalence 2016</t>
  </si>
  <si>
    <t>Physical disability prevalence 2021</t>
  </si>
  <si>
    <t>Learning disability prevalence 2021</t>
  </si>
  <si>
    <t>Learning disability prevalence 2016</t>
  </si>
  <si>
    <t>Mental Health issues prevalence 2016</t>
  </si>
  <si>
    <t>Mental Health issues prevalence 2021</t>
  </si>
  <si>
    <t>Total number of contats to social services</t>
  </si>
  <si>
    <t>Proportion of contacts that were by phone</t>
  </si>
  <si>
    <t>Proportion of contacts via hospital</t>
  </si>
  <si>
    <t>proportion of phone contacts requiring a home screening</t>
  </si>
  <si>
    <t>http://www.poppi.org.uk/</t>
  </si>
  <si>
    <t>Contact</t>
  </si>
  <si>
    <t>Assessment</t>
  </si>
  <si>
    <t>Average time taken to provide response to phone contact</t>
  </si>
  <si>
    <t>Staff types involved in providing response to phone contact</t>
  </si>
  <si>
    <t>Average time taken to provide response to hospital contact</t>
  </si>
  <si>
    <t>Staff types involved in providing response to hospital contact</t>
  </si>
  <si>
    <t>Average time taken to carry out home screening</t>
  </si>
  <si>
    <t>Staff types involved in providing home screening</t>
  </si>
  <si>
    <t>Population / Demographics</t>
  </si>
  <si>
    <t>Enablement</t>
  </si>
  <si>
    <t>Number of enablement assessments</t>
  </si>
  <si>
    <t>Time taken for enablement assessment</t>
  </si>
  <si>
    <t>Staff types involved in emablement assessments</t>
  </si>
  <si>
    <t>Number of enablement support plans</t>
  </si>
  <si>
    <t>Time taken to produce enablement support plan</t>
  </si>
  <si>
    <t>Staff types involved in emablementsupport planning</t>
  </si>
  <si>
    <t>Number of enablement reviews</t>
  </si>
  <si>
    <t>Time taken for enablement reviews</t>
  </si>
  <si>
    <t>Staff types involved in emablement reviews</t>
  </si>
  <si>
    <t>Number of hospital assessments</t>
  </si>
  <si>
    <t>Time taken for hospital assessment</t>
  </si>
  <si>
    <t>Staff types involved in hospital assessment</t>
  </si>
  <si>
    <t>Number of home assessments</t>
  </si>
  <si>
    <t>Time taken for home assessment</t>
  </si>
  <si>
    <t>Staff types involved in home assessment</t>
  </si>
  <si>
    <t>Number of complex assessments</t>
  </si>
  <si>
    <t>Time taken for complex assessment</t>
  </si>
  <si>
    <t>Staff types involved in complex assessment</t>
  </si>
  <si>
    <t>Brokerage</t>
  </si>
  <si>
    <t>Number of agreements requiring brokerage</t>
  </si>
  <si>
    <t>Time taken to broker agreement</t>
  </si>
  <si>
    <t>Staff types in volved in brokering agreements</t>
  </si>
  <si>
    <t>Number of people receiving new agreements</t>
  </si>
  <si>
    <t>Number of agreements requiring closure</t>
  </si>
  <si>
    <t>Time taken to close agreement</t>
  </si>
  <si>
    <t>Staff types in volved in closing agreements</t>
  </si>
  <si>
    <t>Number of people closing agreements</t>
  </si>
  <si>
    <t>Assessment &amp; review</t>
  </si>
  <si>
    <t>Number of visit reviews given</t>
  </si>
  <si>
    <t>Time per visit review</t>
  </si>
  <si>
    <t>Staff required to complete a visit review</t>
  </si>
  <si>
    <t>Number of phone reviews given</t>
  </si>
  <si>
    <t>Time per phone review</t>
  </si>
  <si>
    <t>Staff required to complete a phone review</t>
  </si>
  <si>
    <t>Staff time</t>
  </si>
  <si>
    <t>Average days worked per year</t>
  </si>
  <si>
    <t>Average hours worked per day</t>
  </si>
  <si>
    <t>Percentage  of time spent on non client related tasks</t>
  </si>
  <si>
    <t>Care setting</t>
  </si>
  <si>
    <t>Number of clients in residential care</t>
  </si>
  <si>
    <t>Number of clients receiving other care</t>
  </si>
  <si>
    <t>Residential care demand</t>
  </si>
  <si>
    <t>Proportion of clients in residential care with dementia</t>
  </si>
  <si>
    <t>Number of clients in nursing care</t>
  </si>
  <si>
    <t>Proportion of clients in nursing care with dementia</t>
  </si>
  <si>
    <t>Nursing care demand</t>
  </si>
  <si>
    <t>Staff time required to provide care for residential care clients without demential</t>
  </si>
  <si>
    <t>Staff time required to provide care for residential care clients with demential</t>
  </si>
  <si>
    <t>Staff time required to provide care for nursing care clients without demential</t>
  </si>
  <si>
    <t>Staff time required to provide care for nursing care clients with demential</t>
  </si>
  <si>
    <t>Other care Demand</t>
  </si>
  <si>
    <t>Number of clients who are over 65</t>
  </si>
  <si>
    <t>Number of clients who are under 65</t>
  </si>
  <si>
    <t>Number of clients over 65 receiving care for learning disability</t>
  </si>
  <si>
    <t>Number of clients over 65 receiving care for physical health</t>
  </si>
  <si>
    <t>Number of clients over 65 receiving care for mental health</t>
  </si>
  <si>
    <t>Number of clients over 65 receiving care for other reasons</t>
  </si>
  <si>
    <t>Number of clients under65 receiving care for learning disability</t>
  </si>
  <si>
    <t>Number of clients under65 receiving care for physical health</t>
  </si>
  <si>
    <t>Number of clients under65 receiving care for mental health</t>
  </si>
  <si>
    <t>Number of clients under65 receiving care for other reasons</t>
  </si>
  <si>
    <t>Types of care received by over 65s with learning disability (home care, day care, assisted living)</t>
  </si>
  <si>
    <t>Staff time in required for over 65 with Learning disability in day care</t>
  </si>
  <si>
    <t>Staff time in required for over 65 with Learning disability in home care</t>
  </si>
  <si>
    <t>Staff time in required for over 65 with Learning disability in assisted living</t>
  </si>
  <si>
    <t>Over 65 Learning disability demand</t>
  </si>
  <si>
    <t>Number of clients over 65 receiving care for Physical Health</t>
  </si>
  <si>
    <t>Types of care received by over 65s with Physical Health (home care, day care, assisted living)</t>
  </si>
  <si>
    <t>Staff time in required for over 65 with Physical Health in day care</t>
  </si>
  <si>
    <t>Staff time in required for over 65 with Physical Health in home care</t>
  </si>
  <si>
    <t>Staff time in required for over 65 with Physical Health in assisted living</t>
  </si>
  <si>
    <t>Number of clients over 65 receiving care for Mental Health</t>
  </si>
  <si>
    <t>Types of care received by over 65s with Mental Health (home care, day care, assisted living)</t>
  </si>
  <si>
    <t>Staff time in required for over 65 with Mental Health in day care</t>
  </si>
  <si>
    <t>Staff time in required for over 65 with Mental Health in home care</t>
  </si>
  <si>
    <t>Staff time in required for over 65 with Mental Health in assisted living</t>
  </si>
  <si>
    <t>Number of clients over 65 receiving care for Other reasons</t>
  </si>
  <si>
    <t>Types of care received by over 65s with Other reasons (home care, day care, assisted living)</t>
  </si>
  <si>
    <t>Staff time in required for over 65 with Other reasons in day care</t>
  </si>
  <si>
    <t>Staff time in required for over 65 with Other reasons in home care</t>
  </si>
  <si>
    <t>Staff time in required for over 65 with Other reasons in assisted living</t>
  </si>
  <si>
    <t>Number of clients under 65 receiving care for learning disability</t>
  </si>
  <si>
    <t>Types of care received by under 65s with learning disability (home care, day care, assisted living)</t>
  </si>
  <si>
    <t>Staff time in required for under 65 with Learning disability in day care</t>
  </si>
  <si>
    <t>Staff time in required for under 65 with Learning disability in home care</t>
  </si>
  <si>
    <t>Staff time in required for under 65 with Learning disability in assisted living</t>
  </si>
  <si>
    <t>Number of clients under 65 receiving care for Physical Health</t>
  </si>
  <si>
    <t>Types of care received by under 65s with Physical Health (home care, day care, assisted living)</t>
  </si>
  <si>
    <t>Staff time in required for under 65 with Physical Health in day care</t>
  </si>
  <si>
    <t>Staff time in required for under 65 with Physical Health in home care</t>
  </si>
  <si>
    <t>Staff time in required for under 65 with Physical Health in assisted living</t>
  </si>
  <si>
    <t>Number of clients under 65 receiving care for Mental Health</t>
  </si>
  <si>
    <t>Types of care received by under 65s with Mental Health (home care, day care, assisted living)</t>
  </si>
  <si>
    <t>Staff time in required for under 65 with Mental Health in day care</t>
  </si>
  <si>
    <t>Staff time in required for under 65 with Mental Health in home care</t>
  </si>
  <si>
    <t>Staff time in required for under 65 with Mental Health in assisted living</t>
  </si>
  <si>
    <t>Number of clients under 65 receiving care for Other reasons</t>
  </si>
  <si>
    <t>Types of care received by under 65s with Other reasons (home care, day care, assisted living)</t>
  </si>
  <si>
    <t>Staff time in required for under 65 with Other reasons in day care</t>
  </si>
  <si>
    <t>Staff time in required for under 65 with Other reasons in home care</t>
  </si>
  <si>
    <t>Staff time in required for under 65 with Other reasons in assisted living</t>
  </si>
  <si>
    <t>NA</t>
  </si>
  <si>
    <t>Proportional population growth</t>
  </si>
  <si>
    <t>Total number of contacts</t>
  </si>
  <si>
    <t>phone contacts per population</t>
  </si>
  <si>
    <t>Number of hours per phone contact</t>
  </si>
  <si>
    <t xml:space="preserve">Total (Manager/direct care/ OT/ community support/ Other) staff required </t>
  </si>
  <si>
    <t>Proportion of contacts hospital</t>
  </si>
  <si>
    <t>Number of hours per hospital contact</t>
  </si>
  <si>
    <t>proportion of phone contacts requiring screening</t>
  </si>
  <si>
    <t>Number of hours per home screening</t>
  </si>
  <si>
    <t>proportion of population requiring enablement assessment</t>
  </si>
  <si>
    <t>proportion of population requiring enablements plans</t>
  </si>
  <si>
    <t>Time taken for enablement plan</t>
  </si>
  <si>
    <t>proportion of population requiring enablement review</t>
  </si>
  <si>
    <t>Time taken for enablement review</t>
  </si>
  <si>
    <t>proportion of hospital screenings resulting in assessment</t>
  </si>
  <si>
    <t>time taken for hospital assessment</t>
  </si>
  <si>
    <t>proportion of home screenings requiring assessment</t>
  </si>
  <si>
    <t>time taken for home assessment</t>
  </si>
  <si>
    <t>proportion of screenings resulting in a complex assessment</t>
  </si>
  <si>
    <t>time required for a complex assessment</t>
  </si>
  <si>
    <t>average number of agreements per assessment</t>
  </si>
  <si>
    <t>time taken to broker agreement</t>
  </si>
  <si>
    <t>average people per agreement</t>
  </si>
  <si>
    <t>proportion of people receiving care requiring appointments to be stopped</t>
  </si>
  <si>
    <t>time taken to close agreement</t>
  </si>
  <si>
    <t>Agreements stopped per person</t>
  </si>
  <si>
    <t>proportion of clients requiring visit review</t>
  </si>
  <si>
    <t>time per visit review</t>
  </si>
  <si>
    <t>proportion of clients requiring phone review</t>
  </si>
  <si>
    <t>time per phone review</t>
  </si>
  <si>
    <t>FTE conversion (manager/direct care/social worker/OT/community support/other)</t>
  </si>
  <si>
    <t>days worked per year</t>
  </si>
  <si>
    <t>hours worked per day</t>
  </si>
  <si>
    <t>admin percentage</t>
  </si>
  <si>
    <t>Stella node for input</t>
  </si>
  <si>
    <t>Population in care</t>
  </si>
  <si>
    <t>percentage population requiring domestic care</t>
  </si>
  <si>
    <t>residential care nursing split</t>
  </si>
  <si>
    <t>res without nursing dementia split</t>
  </si>
  <si>
    <t>staff weekly hours res no nursing no dementia</t>
  </si>
  <si>
    <t>staff weekly hours res no nursing with dementia</t>
  </si>
  <si>
    <t>node for each staff type</t>
  </si>
  <si>
    <t>res without nursing dementia proportion</t>
  </si>
  <si>
    <t>percent res patients in a setting with nursing</t>
  </si>
  <si>
    <t>res with nursing dementia split</t>
  </si>
  <si>
    <t>res with nursing dementia proportion</t>
  </si>
  <si>
    <t>staff weekly hours res nursing + dementia</t>
  </si>
  <si>
    <t>staff weekly hours res nursing no dementia</t>
  </si>
  <si>
    <t>proportion over 65</t>
  </si>
  <si>
    <t>proportion over 65 with learning disability</t>
  </si>
  <si>
    <t>care types over 65 learning disability</t>
  </si>
  <si>
    <t>proportion requiring (day, home, other) care</t>
  </si>
  <si>
    <t>staff hours per person per week in day care</t>
  </si>
  <si>
    <t>average time per week other care</t>
  </si>
  <si>
    <t>average hours per week home care</t>
  </si>
  <si>
    <t>population split by age any type of need</t>
  </si>
  <si>
    <t>proportion over 65 with physical disability</t>
  </si>
  <si>
    <t>care types over 65 Mental Health</t>
  </si>
  <si>
    <t>care types over 65 Physical disability</t>
  </si>
  <si>
    <t>ammount of time spent in each setting over 65 other</t>
  </si>
  <si>
    <t>proportion under65 with learning disability</t>
  </si>
  <si>
    <t>care types under65 learning disability</t>
  </si>
  <si>
    <t>proportion under65 with physical disability</t>
  </si>
  <si>
    <t>care types under65 Physical disability</t>
  </si>
  <si>
    <t>care types under65 Mental Health</t>
  </si>
  <si>
    <t>ammount of time spent in each setting under65 other</t>
  </si>
  <si>
    <t>hours in day care per week per patient</t>
  </si>
  <si>
    <t>Staff types required to provide care</t>
  </si>
  <si>
    <t>staff split required for under 65 other disability (day/home/other) care</t>
  </si>
  <si>
    <t>staff split required for under 65 mental health (day/home/other) care</t>
  </si>
  <si>
    <t>staff split required for under 65 physical disability (day/home/other) care</t>
  </si>
  <si>
    <t>staff split required for under 65 learning disability (day/home/other) care</t>
  </si>
  <si>
    <t>staff split required for over 65 other disability (day/home/other) care</t>
  </si>
  <si>
    <t>staff split required for over 65 mental health (day/home/other) care</t>
  </si>
  <si>
    <t>staff split required for over 65 physical disability (day/home/other) care</t>
  </si>
  <si>
    <t>staff split required for over 65 physical learning (day/home/other) care</t>
  </si>
  <si>
    <t>proportion of time (manager/nurse/other professional/direct care)</t>
  </si>
  <si>
    <t>Roundtree Foundation Report</t>
  </si>
  <si>
    <t>In staff Modules titled "staff type" "care type" FTE</t>
  </si>
  <si>
    <t>working days per year</t>
  </si>
  <si>
    <t>working hours per day</t>
  </si>
  <si>
    <t>Admin percentage</t>
  </si>
  <si>
    <t>Module</t>
  </si>
  <si>
    <t>Node</t>
  </si>
  <si>
    <t>Data</t>
  </si>
  <si>
    <t>Proportional Population growth</t>
  </si>
  <si>
    <t>1.7% annual population growth</t>
  </si>
  <si>
    <t>Number of people requring safeguarding</t>
  </si>
  <si>
    <t>0.011*populaltion</t>
  </si>
  <si>
    <t>Definition</t>
  </si>
  <si>
    <t>proportion of pop annually needing safeguarding</t>
  </si>
  <si>
    <t>Proportion of population requiring enablement review</t>
  </si>
  <si>
    <t>Proportion of assessments requiring enablement plans</t>
  </si>
  <si>
    <t>Proportion of pop annually needing enablement</t>
  </si>
  <si>
    <t>Proportion of pop annually needing enablement review</t>
  </si>
  <si>
    <t>Proportion of pop annually needing enablement plans</t>
  </si>
  <si>
    <t>Contacts per person</t>
  </si>
  <si>
    <t>Proprtion of contacts hospital</t>
  </si>
  <si>
    <t>proportion phone contacts requiring screening</t>
  </si>
  <si>
    <t>Proportion of home screenings requiring assessment</t>
  </si>
  <si>
    <t>Proportion of home screenings resulting in a comples assessment</t>
  </si>
  <si>
    <t>Proportion of clients requiring visit reviews</t>
  </si>
  <si>
    <t>Proportion of clients requiring phone review</t>
  </si>
  <si>
    <t>Proportion of people requiring agreement to be stopped</t>
  </si>
  <si>
    <t>agreements stopped per person</t>
  </si>
  <si>
    <t>0.026 - 0.028</t>
  </si>
  <si>
    <t>Proportion of contacts per person ie 0.026 = 2.6% people contacting care.  Scaled by population demographics to 2021</t>
  </si>
  <si>
    <t>hours per enquiry</t>
  </si>
  <si>
    <t>number of hours per complex assessment</t>
  </si>
  <si>
    <t>Number of hours per home assessment</t>
  </si>
  <si>
    <t>number of hours per home screening</t>
  </si>
  <si>
    <t>Number of hours per hospital assessment</t>
  </si>
  <si>
    <t>Number of hours per hospital screening</t>
  </si>
  <si>
    <t>Time per agreement started</t>
  </si>
  <si>
    <t>time per agreement stopped</t>
  </si>
  <si>
    <t>Time per enablement assessment</t>
  </si>
  <si>
    <t>Time per enablement review</t>
  </si>
  <si>
    <t>Time per enablement support plan</t>
  </si>
  <si>
    <t>time per telephone review</t>
  </si>
  <si>
    <t>Total manager time required</t>
  </si>
  <si>
    <t>Total direct care time required</t>
  </si>
  <si>
    <t>total social worker time required</t>
  </si>
  <si>
    <t>Total OT time required</t>
  </si>
  <si>
    <t>Total community suport time required</t>
  </si>
  <si>
    <t>Other staff required</t>
  </si>
  <si>
    <t>(0.07*Total_contact_time)+(0.07*Total_assessment_time)+Total_brokerage_time+(0.27*Total_monitoring_and_review_time)+(0.16*Total_enablement_time)</t>
  </si>
  <si>
    <t>0.84*Total_enablement_time+(0.3*Total_time_safeguarding)</t>
  </si>
  <si>
    <t>(0.59*Total_assessment_time)+(0.52*Total_monitoring_and_review_time)+(0.5*Total_time_safeguarding)</t>
  </si>
  <si>
    <t>(Total_assessment_time*0.11)+(0.04*Total_monitoring_and_review_time)</t>
  </si>
  <si>
    <t>(0.93*Total_contact_time)+(0.22*Total_assessment_time)+(0.18*Total_monitoring_and_review_time)</t>
  </si>
  <si>
    <t>0.01*Total_assessment_time+(0.1*Total_time_safeguarding)</t>
  </si>
  <si>
    <t>Total time required at each stage split by the staff types carrying out aactivity</t>
  </si>
  <si>
    <t>percentage of population requiring domestic care</t>
  </si>
  <si>
    <t>Residential care nursing split</t>
  </si>
  <si>
    <t>Based on changing severity information</t>
  </si>
  <si>
    <t>Res with nursing dementia split</t>
  </si>
  <si>
    <t>35% (2016) - 45% (2021)</t>
  </si>
  <si>
    <t>45% (2016) - 65% (2021)</t>
  </si>
  <si>
    <t>Res without nursing dementia split</t>
  </si>
  <si>
    <t>0.28 (2016) - 0.32 (2021)</t>
  </si>
  <si>
    <t>res without sursing dementia proportion</t>
  </si>
  <si>
    <t>other professional</t>
  </si>
  <si>
    <t>Res high sev direct care FTE per patient</t>
  </si>
  <si>
    <t>Res high sev manager FTE per patient</t>
  </si>
  <si>
    <t>Res high sev nurse FTE per patient</t>
  </si>
  <si>
    <t>Res high sev other profressional FTE per patient</t>
  </si>
  <si>
    <t>Nurse</t>
  </si>
  <si>
    <t>staff weekly hours res no nursing, no dementia</t>
  </si>
  <si>
    <t>staff weekly hours res nursng + dementia</t>
  </si>
  <si>
    <t>Res high sev manager hrs per patientper week</t>
  </si>
  <si>
    <t>staff time required per week (hours)</t>
  </si>
  <si>
    <t>Population split by age and type of need</t>
  </si>
  <si>
    <t>Proportion over 65</t>
  </si>
  <si>
    <t>57 % (2016) - 64% (2021)</t>
  </si>
  <si>
    <t>Population split by age and tye of need</t>
  </si>
  <si>
    <t>proortion over 65 with learning disability</t>
  </si>
  <si>
    <t>proortion over 65 with mental disability</t>
  </si>
  <si>
    <t>proortion over 65 with phyical disability</t>
  </si>
  <si>
    <t>proortion under 65 with learning disability</t>
  </si>
  <si>
    <t>proortion under 65 with mental disability</t>
  </si>
  <si>
    <t>proortion under 65 with phyical disability</t>
  </si>
  <si>
    <t>proportion of over 65s with other problems</t>
  </si>
  <si>
    <t>proportion of dom care patients split by type of need</t>
  </si>
  <si>
    <t>proortion unders 65 with other problems</t>
  </si>
  <si>
    <t>care types nuder 65 mental health</t>
  </si>
  <si>
    <t>average hours per week required other care</t>
  </si>
  <si>
    <t>care types over 65 physical disability</t>
  </si>
  <si>
    <t>average hours per week</t>
  </si>
  <si>
    <t>hours per person per week</t>
  </si>
  <si>
    <t>care types over 65 mental health</t>
  </si>
  <si>
    <t>hours per person per week in car care</t>
  </si>
  <si>
    <t>care types under 65 learning disability</t>
  </si>
  <si>
    <t>care types under 65 other needs</t>
  </si>
  <si>
    <t>care types under 65 physical disability</t>
  </si>
  <si>
    <t>time required per week to care for patient (hours)</t>
  </si>
  <si>
    <t>Manager</t>
  </si>
  <si>
    <t>porportion of time manager</t>
  </si>
  <si>
    <t>proportion of time direct care</t>
  </si>
  <si>
    <t>proportion of time nurse</t>
  </si>
  <si>
    <t>proportion of time other professional</t>
  </si>
  <si>
    <t>direct care</t>
  </si>
  <si>
    <t xml:space="preserve">For further information please contact us using the contact form at https://www.healthylondon.org/ </t>
  </si>
  <si>
    <t>LA adult social care operational data</t>
  </si>
  <si>
    <t>staff split required for over 65 learning disability day care</t>
  </si>
  <si>
    <t>staff split required for over 65 learning disability home care</t>
  </si>
  <si>
    <t>staff split required for over 65 learning disability other care</t>
  </si>
  <si>
    <t>staff split required for over 65 mental health day care</t>
  </si>
  <si>
    <t>staff split required for over 65 mental health home care</t>
  </si>
  <si>
    <t>staff split required for over 65 mental health other care</t>
  </si>
  <si>
    <t>staff split required for over 65 physical disability day care</t>
  </si>
  <si>
    <t>staff split required for over 65 physical disability home care</t>
  </si>
  <si>
    <t>staff split required for over 65 physical disability other care</t>
  </si>
  <si>
    <t>staff split required for over 65 other day care</t>
  </si>
  <si>
    <t>staff split required for over 65 other home care</t>
  </si>
  <si>
    <t>staff split required for over 65 other other care</t>
  </si>
  <si>
    <t>staff split required for under 65 learning disability day care</t>
  </si>
  <si>
    <t>staff split required for under 65 learning disability home care</t>
  </si>
  <si>
    <t>staff split required for under 65 learning disability other care</t>
  </si>
  <si>
    <t>staff split required for under 65 mental disability day care</t>
  </si>
  <si>
    <t>staff split required for under 65 mental disability home care</t>
  </si>
  <si>
    <t>staff split required for under 65 mental disability other care</t>
  </si>
  <si>
    <t>staff split required for under 65 other disability day care</t>
  </si>
  <si>
    <t>staff split required for under 65 other disability home care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</si>
</sst>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u/>
      <sz val="11"/>
      <color theme="10"/>
      <name val="Calibri"/>
      <family val="2"/>
      <scheme val="minor"/>
    </font>
    <font>
      <b/>
      <u/>
      <sz val="11"/>
      <color theme="1"/>
      <name val="Calibri"/>
      <family val="2"/>
      <scheme val="minor"/>
    </font>
    <font>
      <b/>
      <u/>
      <sz val="12"/>
      <color theme="1"/>
      <name val="Calibri"/>
      <family val="2"/>
      <scheme val="minor"/>
    </font>
    <font>
      <sz val="12"/>
      <color theme="1"/>
      <name val="Calibri"/>
      <family val="2"/>
      <scheme val="minor"/>
    </font>
    <font>
      <u/>
      <sz val="12"/>
      <color theme="10"/>
      <name val="Calibri"/>
      <family val="2"/>
      <scheme val="minor"/>
    </font>
    <font>
      <i/>
      <sz val="12"/>
      <color theme="1"/>
      <name val="Calibri"/>
      <family val="2"/>
      <scheme val="minor"/>
    </font>
    <font>
      <b/>
      <sz val="14"/>
      <color theme="1"/>
      <name val="Calibri"/>
      <family val="2"/>
      <scheme val="minor"/>
    </font>
    <font>
      <b/>
      <sz val="18"/>
      <color theme="1"/>
      <name val="Calibri"/>
      <family val="2"/>
      <scheme val="minor"/>
    </font>
    <font>
      <sz val="10"/>
      <name val="Arial"/>
      <family val="2"/>
    </font>
    <font>
      <b/>
      <sz val="16"/>
      <color theme="1"/>
      <name val="Calibri"/>
      <family val="2"/>
      <scheme val="minor"/>
    </font>
    <font>
      <b/>
      <sz val="24"/>
      <color rgb="FF4472C4"/>
      <name val="Calibri"/>
      <family val="2"/>
      <scheme val="minor"/>
    </font>
    <font>
      <sz val="14"/>
      <color rgb="FF000000"/>
      <name val="Calibri"/>
      <family val="2"/>
      <scheme val="minor"/>
    </font>
    <font>
      <sz val="11"/>
      <color rgb="FFFF0000"/>
      <name val="Calibri"/>
      <family val="2"/>
      <scheme val="minor"/>
    </font>
    <font>
      <sz val="16"/>
      <color theme="1"/>
      <name val="Calibri"/>
      <family val="2"/>
      <scheme val="minor"/>
    </font>
    <font>
      <sz val="14"/>
      <color theme="1"/>
      <name val="Calibri"/>
      <family val="2"/>
      <scheme val="minor"/>
    </font>
    <font>
      <u/>
      <sz val="14"/>
      <color theme="10"/>
      <name val="Calibri"/>
      <family val="2"/>
      <scheme val="minor"/>
    </font>
  </fonts>
  <fills count="15">
    <fill>
      <patternFill patternType="none"/>
    </fill>
    <fill>
      <patternFill patternType="gray125"/>
    </fill>
    <fill>
      <patternFill patternType="solid">
        <fgColor rgb="FFFFCCCC"/>
        <bgColor indexed="64"/>
      </patternFill>
    </fill>
    <fill>
      <patternFill patternType="solid">
        <fgColor theme="6" tint="0.39997558519241921"/>
        <bgColor indexed="64"/>
      </patternFill>
    </fill>
    <fill>
      <patternFill patternType="solid">
        <fgColor rgb="FF33CCCC"/>
        <bgColor indexed="64"/>
      </patternFill>
    </fill>
    <fill>
      <patternFill patternType="solid">
        <fgColor rgb="FFFFFF66"/>
        <bgColor indexed="64"/>
      </patternFill>
    </fill>
    <fill>
      <patternFill patternType="solid">
        <fgColor rgb="FF99FFCC"/>
        <bgColor indexed="64"/>
      </patternFill>
    </fill>
    <fill>
      <patternFill patternType="solid">
        <fgColor rgb="FF99CCFF"/>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9" fillId="0" borderId="0"/>
  </cellStyleXfs>
  <cellXfs count="80">
    <xf numFmtId="0" fontId="0" fillId="0" borderId="0" xfId="0"/>
    <xf numFmtId="0" fontId="1" fillId="0" borderId="0" xfId="1" applyAlignment="1">
      <alignment vertical="top" wrapText="1"/>
    </xf>
    <xf numFmtId="0" fontId="2" fillId="0" borderId="0" xfId="0" applyFont="1" applyAlignment="1">
      <alignment vertical="top"/>
    </xf>
    <xf numFmtId="0" fontId="0" fillId="0" borderId="0" xfId="0" applyAlignment="1">
      <alignment vertical="top"/>
    </xf>
    <xf numFmtId="0" fontId="0" fillId="0" borderId="0" xfId="0" applyFont="1" applyAlignment="1">
      <alignment vertical="top" wrapText="1"/>
    </xf>
    <xf numFmtId="0" fontId="0" fillId="0" borderId="0" xfId="0" applyAlignment="1">
      <alignment vertical="top" wrapText="1"/>
    </xf>
    <xf numFmtId="0" fontId="0" fillId="0" borderId="0" xfId="0" applyFont="1" applyAlignment="1">
      <alignment vertical="top"/>
    </xf>
    <xf numFmtId="0" fontId="0" fillId="2" borderId="0" xfId="0" applyFont="1" applyFill="1" applyAlignment="1">
      <alignment vertical="top" wrapText="1"/>
    </xf>
    <xf numFmtId="0" fontId="2" fillId="2" borderId="0" xfId="0" applyFont="1" applyFill="1" applyAlignment="1">
      <alignment vertical="top"/>
    </xf>
    <xf numFmtId="0" fontId="2" fillId="3" borderId="0" xfId="0" applyFont="1" applyFill="1" applyAlignment="1">
      <alignment vertical="top"/>
    </xf>
    <xf numFmtId="0" fontId="2" fillId="4" borderId="0" xfId="0" applyFont="1" applyFill="1" applyAlignment="1">
      <alignment vertical="top"/>
    </xf>
    <xf numFmtId="0" fontId="2" fillId="0" borderId="0" xfId="0" applyFont="1" applyFill="1" applyAlignment="1">
      <alignment vertical="top"/>
    </xf>
    <xf numFmtId="0" fontId="0" fillId="4" borderId="0" xfId="0" applyFill="1" applyAlignment="1">
      <alignment vertical="top" wrapText="1"/>
    </xf>
    <xf numFmtId="0" fontId="4" fillId="0" borderId="0" xfId="0" applyFont="1" applyAlignment="1">
      <alignment horizontal="left" vertical="top" wrapText="1"/>
    </xf>
    <xf numFmtId="0" fontId="4" fillId="0" borderId="0" xfId="0" applyFont="1" applyFill="1" applyAlignment="1">
      <alignment horizontal="left" vertical="top" wrapText="1"/>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5" fillId="0" borderId="1" xfId="1" applyFont="1" applyBorder="1" applyAlignment="1">
      <alignment horizontal="left" vertical="top" wrapText="1"/>
    </xf>
    <xf numFmtId="0" fontId="4" fillId="6"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1" applyFont="1" applyFill="1" applyBorder="1" applyAlignment="1">
      <alignment horizontal="left" vertical="top" wrapText="1"/>
    </xf>
    <xf numFmtId="0" fontId="8"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0" fillId="8" borderId="0" xfId="0" applyFill="1"/>
    <xf numFmtId="0" fontId="11" fillId="8" borderId="0" xfId="0" applyFont="1" applyFill="1"/>
    <xf numFmtId="0" fontId="12" fillId="8" borderId="0" xfId="0" applyFont="1" applyFill="1"/>
    <xf numFmtId="0" fontId="0" fillId="0" borderId="0" xfId="0" applyFill="1" applyBorder="1" applyAlignment="1">
      <alignment vertical="top" wrapText="1"/>
    </xf>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0" xfId="1" applyFont="1" applyFill="1" applyBorder="1" applyAlignment="1">
      <alignment horizontal="left" vertical="top" wrapText="1"/>
    </xf>
    <xf numFmtId="0" fontId="1" fillId="0" borderId="0" xfId="1" applyFill="1" applyBorder="1" applyAlignment="1">
      <alignment vertical="top" wrapText="1"/>
    </xf>
    <xf numFmtId="0" fontId="10" fillId="0" borderId="0" xfId="0" applyFont="1" applyFill="1" applyBorder="1" applyAlignment="1">
      <alignment vertical="top" wrapText="1"/>
    </xf>
    <xf numFmtId="0" fontId="0" fillId="0" borderId="0" xfId="0" applyFill="1" applyBorder="1" applyAlignment="1">
      <alignment vertical="top"/>
    </xf>
    <xf numFmtId="0" fontId="0" fillId="0" borderId="0" xfId="0" applyFont="1" applyFill="1" applyBorder="1" applyAlignment="1">
      <alignment vertical="top" wrapText="1"/>
    </xf>
    <xf numFmtId="0" fontId="1" fillId="0" borderId="0" xfId="1" applyFill="1" applyBorder="1" applyAlignment="1">
      <alignment horizontal="left" vertical="top" wrapText="1"/>
    </xf>
    <xf numFmtId="0" fontId="7" fillId="0" borderId="0" xfId="0" applyFont="1" applyFill="1" applyBorder="1" applyAlignment="1">
      <alignment vertical="top" wrapText="1"/>
    </xf>
    <xf numFmtId="0" fontId="13" fillId="0" borderId="0" xfId="0" applyFont="1" applyFill="1" applyBorder="1" applyAlignment="1">
      <alignment vertical="top" wrapText="1"/>
    </xf>
    <xf numFmtId="0" fontId="4" fillId="9" borderId="0" xfId="0" applyFont="1" applyFill="1" applyBorder="1" applyAlignment="1">
      <alignment horizontal="left" vertical="top" wrapText="1"/>
    </xf>
    <xf numFmtId="0" fontId="0" fillId="9" borderId="0" xfId="0" applyFill="1" applyBorder="1" applyAlignment="1">
      <alignment vertical="top" wrapText="1"/>
    </xf>
    <xf numFmtId="0" fontId="4" fillId="10" borderId="0" xfId="0" applyFont="1" applyFill="1" applyBorder="1" applyAlignment="1">
      <alignment horizontal="left" vertical="top" wrapText="1"/>
    </xf>
    <xf numFmtId="0" fontId="0" fillId="10" borderId="0" xfId="0" applyFill="1" applyBorder="1" applyAlignment="1">
      <alignment vertical="top" wrapText="1"/>
    </xf>
    <xf numFmtId="0" fontId="0" fillId="11" borderId="0" xfId="0" applyFill="1" applyBorder="1" applyAlignment="1">
      <alignment vertical="top" wrapText="1"/>
    </xf>
    <xf numFmtId="0" fontId="4" fillId="11" borderId="0" xfId="0" applyFont="1" applyFill="1" applyBorder="1" applyAlignment="1">
      <alignment horizontal="left" vertical="top" wrapText="1"/>
    </xf>
    <xf numFmtId="0" fontId="0" fillId="12" borderId="0" xfId="0" applyFill="1" applyBorder="1" applyAlignment="1">
      <alignment vertical="top" wrapText="1"/>
    </xf>
    <xf numFmtId="0" fontId="4" fillId="13" borderId="0" xfId="0" applyFont="1" applyFill="1" applyBorder="1" applyAlignment="1">
      <alignment horizontal="left" vertical="top" wrapText="1"/>
    </xf>
    <xf numFmtId="0" fontId="0" fillId="14" borderId="0" xfId="0" applyFill="1" applyBorder="1" applyAlignment="1">
      <alignment vertical="top" wrapText="1"/>
    </xf>
    <xf numFmtId="0" fontId="4" fillId="12" borderId="0" xfId="0" applyFont="1" applyFill="1" applyBorder="1" applyAlignment="1">
      <alignment horizontal="left" vertical="top" wrapText="1"/>
    </xf>
    <xf numFmtId="0" fontId="0" fillId="12" borderId="0" xfId="0" applyFont="1" applyFill="1" applyBorder="1" applyAlignment="1">
      <alignment vertical="top" wrapText="1"/>
    </xf>
    <xf numFmtId="0" fontId="0" fillId="0" borderId="0" xfId="0" applyFont="1" applyFill="1" applyBorder="1" applyAlignment="1">
      <alignment vertical="top"/>
    </xf>
    <xf numFmtId="0" fontId="14" fillId="0" borderId="0" xfId="0" applyFont="1" applyFill="1" applyBorder="1" applyAlignment="1">
      <alignment vertical="top" wrapText="1"/>
    </xf>
    <xf numFmtId="0" fontId="15" fillId="0" borderId="0" xfId="0" applyFont="1" applyFill="1" applyBorder="1" applyAlignment="1">
      <alignment vertical="top" wrapText="1"/>
    </xf>
    <xf numFmtId="0" fontId="4" fillId="12" borderId="0" xfId="0" applyFont="1" applyFill="1" applyBorder="1" applyAlignment="1">
      <alignment horizontal="center" vertical="center" wrapText="1"/>
    </xf>
    <xf numFmtId="0" fontId="4" fillId="13" borderId="0" xfId="0" applyFont="1" applyFill="1" applyBorder="1" applyAlignment="1">
      <alignment horizontal="center" vertical="center" wrapText="1"/>
    </xf>
    <xf numFmtId="0" fontId="1" fillId="10" borderId="0" xfId="1" applyFill="1" applyBorder="1" applyAlignment="1">
      <alignment horizontal="left" vertical="top" wrapText="1"/>
    </xf>
    <xf numFmtId="0" fontId="1" fillId="10" borderId="0" xfId="1" applyFill="1" applyBorder="1" applyAlignment="1">
      <alignment vertical="top" wrapText="1"/>
    </xf>
    <xf numFmtId="0" fontId="1" fillId="13" borderId="0" xfId="1" applyFill="1" applyBorder="1" applyAlignment="1">
      <alignment horizontal="left" vertical="top" wrapText="1"/>
    </xf>
    <xf numFmtId="0" fontId="1" fillId="12" borderId="0" xfId="1" applyFill="1" applyBorder="1" applyAlignment="1">
      <alignment horizontal="left" vertical="top" wrapText="1"/>
    </xf>
    <xf numFmtId="0" fontId="7" fillId="8" borderId="0" xfId="0" applyFont="1" applyFill="1"/>
    <xf numFmtId="0" fontId="15" fillId="8" borderId="0" xfId="0" applyFont="1" applyFill="1"/>
    <xf numFmtId="0" fontId="16" fillId="0" borderId="0" xfId="1" applyFont="1" applyAlignment="1">
      <alignment horizontal="left" vertical="center" readingOrder="1"/>
    </xf>
    <xf numFmtId="0" fontId="0" fillId="12" borderId="0" xfId="0" applyFill="1" applyBorder="1" applyAlignment="1">
      <alignment horizontal="center" vertical="center" wrapText="1"/>
    </xf>
    <xf numFmtId="0" fontId="0" fillId="12" borderId="0" xfId="0" applyFill="1" applyBorder="1" applyAlignment="1">
      <alignment horizontal="center" vertical="top" wrapText="1"/>
    </xf>
    <xf numFmtId="0" fontId="0" fillId="14" borderId="0" xfId="0" applyFill="1" applyBorder="1" applyAlignment="1">
      <alignment horizontal="center" vertical="top" wrapText="1"/>
    </xf>
    <xf numFmtId="0" fontId="0" fillId="11" borderId="0" xfId="0" applyFill="1" applyBorder="1" applyAlignment="1">
      <alignment horizontal="center" vertical="top" wrapText="1"/>
    </xf>
    <xf numFmtId="0" fontId="4" fillId="10" borderId="0" xfId="0" applyFont="1" applyFill="1" applyBorder="1" applyAlignment="1">
      <alignment horizontal="center" vertical="top" wrapText="1"/>
    </xf>
    <xf numFmtId="0" fontId="0" fillId="9" borderId="0" xfId="0" applyFill="1" applyBorder="1" applyAlignment="1">
      <alignment horizontal="center" vertical="top" wrapText="1"/>
    </xf>
    <xf numFmtId="0" fontId="4" fillId="13" borderId="0" xfId="0" applyFont="1" applyFill="1" applyBorder="1" applyAlignment="1">
      <alignment horizontal="center" vertical="center" wrapText="1"/>
    </xf>
    <xf numFmtId="0" fontId="0" fillId="12" borderId="0"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2" borderId="0" xfId="0"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B2BCDF"/>
      <color rgb="FF4472C4"/>
      <color rgb="FF99FFCC"/>
      <color rgb="FF99CCFF"/>
      <color rgb="FFFFCCCC"/>
      <color rgb="FFFFFF66"/>
      <color rgb="FF9999FF"/>
      <color rgb="FF33CCCC"/>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iagrams/colors1.xml><?xml version="1.0" encoding="utf-8"?>
<dgm:colorsDef xmlns:dgm="http://schemas.openxmlformats.org/drawingml/2006/diagram" xmlns:a="http://schemas.openxmlformats.org/drawingml/2006/main" uniqueId="urn:microsoft.com/office/officeart/2005/8/colors/accent6_2">
  <dgm:title val=""/>
  <dgm:desc val=""/>
  <dgm:catLst>
    <dgm:cat type="accent6" pri="11200"/>
  </dgm:catLst>
  <dgm:styleLbl name="node0">
    <dgm:fillClrLst meth="repeat">
      <a:schemeClr val="accent6"/>
    </dgm:fillClrLst>
    <dgm:linClrLst meth="repeat">
      <a:schemeClr val="lt1"/>
    </dgm:linClrLst>
    <dgm:effectClrLst/>
    <dgm:txLinClrLst/>
    <dgm:txFillClrLst/>
    <dgm:txEffectClrLst/>
  </dgm:styleLbl>
  <dgm:styleLbl name="node1">
    <dgm:fillClrLst meth="repeat">
      <a:schemeClr val="accent6"/>
    </dgm:fillClrLst>
    <dgm:linClrLst meth="repeat">
      <a:schemeClr val="lt1"/>
    </dgm:linClrLst>
    <dgm:effectClrLst/>
    <dgm:txLinClrLst/>
    <dgm:txFillClrLst/>
    <dgm:txEffectClrLst/>
  </dgm:styleLbl>
  <dgm:styleLbl name="alignNode1">
    <dgm:fillClrLst meth="repeat">
      <a:schemeClr val="accent6"/>
    </dgm:fillClrLst>
    <dgm:linClrLst meth="repeat">
      <a:schemeClr val="accent6"/>
    </dgm:linClrLst>
    <dgm:effectClrLst/>
    <dgm:txLinClrLst/>
    <dgm:txFillClrLst/>
    <dgm:txEffectClrLst/>
  </dgm:styleLbl>
  <dgm:styleLbl name="lnNode1">
    <dgm:fillClrLst meth="repeat">
      <a:schemeClr val="accent6"/>
    </dgm:fillClrLst>
    <dgm:linClrLst meth="repeat">
      <a:schemeClr val="lt1"/>
    </dgm:linClrLst>
    <dgm:effectClrLst/>
    <dgm:txLinClrLst/>
    <dgm:txFillClrLst/>
    <dgm:txEffectClrLst/>
  </dgm:styleLbl>
  <dgm:styleLbl name="vennNode1">
    <dgm:fillClrLst meth="repeat">
      <a:schemeClr val="accent6">
        <a:alpha val="50000"/>
      </a:schemeClr>
    </dgm:fillClrLst>
    <dgm:linClrLst meth="repeat">
      <a:schemeClr val="lt1"/>
    </dgm:linClrLst>
    <dgm:effectClrLst/>
    <dgm:txLinClrLst/>
    <dgm:txFillClrLst/>
    <dgm:txEffectClrLst/>
  </dgm:styleLbl>
  <dgm:styleLbl name="node2">
    <dgm:fillClrLst meth="repeat">
      <a:schemeClr val="accent6"/>
    </dgm:fillClrLst>
    <dgm:linClrLst meth="repeat">
      <a:schemeClr val="lt1"/>
    </dgm:linClrLst>
    <dgm:effectClrLst/>
    <dgm:txLinClrLst/>
    <dgm:txFillClrLst/>
    <dgm:txEffectClrLst/>
  </dgm:styleLbl>
  <dgm:styleLbl name="node3">
    <dgm:fillClrLst meth="repeat">
      <a:schemeClr val="accent6"/>
    </dgm:fillClrLst>
    <dgm:linClrLst meth="repeat">
      <a:schemeClr val="lt1"/>
    </dgm:linClrLst>
    <dgm:effectClrLst/>
    <dgm:txLinClrLst/>
    <dgm:txFillClrLst/>
    <dgm:txEffectClrLst/>
  </dgm:styleLbl>
  <dgm:styleLbl name="node4">
    <dgm:fillClrLst meth="repeat">
      <a:schemeClr val="accent6"/>
    </dgm:fillClrLst>
    <dgm:linClrLst meth="repeat">
      <a:schemeClr val="lt1"/>
    </dgm:linClrLst>
    <dgm:effectClrLst/>
    <dgm:txLinClrLst/>
    <dgm:txFillClrLst/>
    <dgm:txEffectClrLst/>
  </dgm:styleLbl>
  <dgm:styleLbl name="f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a:tint val="50000"/>
      </a:schemeClr>
    </dgm:linClrLst>
    <dgm:effectClrLst/>
    <dgm:txLinClrLst/>
    <dgm:txFillClrLst meth="repeat">
      <a:schemeClr val="tx1"/>
    </dgm:txFillClrLst>
    <dgm:txEffectClrLst/>
  </dgm:styleLbl>
  <dgm:styleLbl name="asst0">
    <dgm:fillClrLst meth="repeat">
      <a:schemeClr val="accent6"/>
    </dgm:fillClrLst>
    <dgm:linClrLst meth="repeat">
      <a:schemeClr val="lt1"/>
    </dgm:linClrLst>
    <dgm:effectClrLst/>
    <dgm:txLinClrLst/>
    <dgm:txFillClrLst/>
    <dgm:txEffectClrLst/>
  </dgm:styleLbl>
  <dgm:styleLbl name="asst1">
    <dgm:fillClrLst meth="repeat">
      <a:schemeClr val="accent6"/>
    </dgm:fillClrLst>
    <dgm:linClrLst meth="repeat">
      <a:schemeClr val="lt1"/>
    </dgm:linClrLst>
    <dgm:effectClrLst/>
    <dgm:txLinClrLst/>
    <dgm:txFillClrLst/>
    <dgm:txEffectClrLst/>
  </dgm:styleLbl>
  <dgm:styleLbl name="asst2">
    <dgm:fillClrLst meth="repeat">
      <a:schemeClr val="accent6"/>
    </dgm:fillClrLst>
    <dgm:linClrLst meth="repeat">
      <a:schemeClr val="lt1"/>
    </dgm:linClrLst>
    <dgm:effectClrLst/>
    <dgm:txLinClrLst/>
    <dgm:txFillClrLst/>
    <dgm:txEffectClrLst/>
  </dgm:styleLbl>
  <dgm:styleLbl name="asst3">
    <dgm:fillClrLst meth="repeat">
      <a:schemeClr val="accent6"/>
    </dgm:fillClrLst>
    <dgm:linClrLst meth="repeat">
      <a:schemeClr val="lt1"/>
    </dgm:linClrLst>
    <dgm:effectClrLst/>
    <dgm:txLinClrLst/>
    <dgm:txFillClrLst/>
    <dgm:txEffectClrLst/>
  </dgm:styleLbl>
  <dgm:styleLbl name="asst4">
    <dgm:fillClrLst meth="repeat">
      <a:schemeClr val="accent6"/>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dgm:fillClrLst>
    <dgm:linClrLst meth="repeat">
      <a:schemeClr val="accent6"/>
    </dgm:linClrLst>
    <dgm:effectClrLst/>
    <dgm:txLinClrLst/>
    <dgm:txFillClrLst meth="repeat">
      <a:schemeClr val="lt1"/>
    </dgm:txFillClrLst>
    <dgm:txEffectClrLst/>
  </dgm:styleLbl>
  <dgm:styleLbl name="parChTrans2D3">
    <dgm:fillClrLst meth="repeat">
      <a:schemeClr val="accent6"/>
    </dgm:fillClrLst>
    <dgm:linClrLst meth="repeat">
      <a:schemeClr val="accent6"/>
    </dgm:linClrLst>
    <dgm:effectClrLst/>
    <dgm:txLinClrLst/>
    <dgm:txFillClrLst meth="repeat">
      <a:schemeClr val="lt1"/>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ACE71D3-236B-411C-A084-0E66F916C624}" type="doc">
      <dgm:prSet loTypeId="urn:microsoft.com/office/officeart/2005/8/layout/process1" loCatId="process" qsTypeId="urn:microsoft.com/office/officeart/2005/8/quickstyle/simple1" qsCatId="simple" csTypeId="urn:microsoft.com/office/officeart/2005/8/colors/accent6_2" csCatId="accent6" phldr="1"/>
      <dgm:spPr/>
      <dgm:t>
        <a:bodyPr/>
        <a:lstStyle/>
        <a:p>
          <a:endParaRPr lang="en-GB"/>
        </a:p>
      </dgm:t>
    </dgm:pt>
    <dgm:pt modelId="{FD87BE00-0CB4-4EE8-8AD2-B92521405370}">
      <dgm:prSet phldrT="[Text]"/>
      <dgm:spPr>
        <a:solidFill>
          <a:srgbClr val="4472C4"/>
        </a:solidFill>
      </dgm:spPr>
      <dgm:t>
        <a:bodyPr/>
        <a:lstStyle/>
        <a:p>
          <a:r>
            <a:rPr lang="en-GB" dirty="0" smtClean="0"/>
            <a:t>Contact</a:t>
          </a:r>
        </a:p>
        <a:p>
          <a:r>
            <a:rPr lang="en-GB" dirty="0" smtClean="0"/>
            <a:t>(Screening)</a:t>
          </a:r>
          <a:endParaRPr lang="en-GB" dirty="0"/>
        </a:p>
      </dgm:t>
    </dgm:pt>
    <dgm:pt modelId="{EC41A53B-E416-4104-9123-EB72BCBC5B79}" type="parTrans" cxnId="{90C5FD36-00F7-44E0-9EAF-940A9E3B3B59}">
      <dgm:prSet/>
      <dgm:spPr/>
      <dgm:t>
        <a:bodyPr/>
        <a:lstStyle/>
        <a:p>
          <a:endParaRPr lang="en-GB"/>
        </a:p>
      </dgm:t>
    </dgm:pt>
    <dgm:pt modelId="{D56CD55B-B985-4AB1-8F5D-9581E276FA5F}" type="sibTrans" cxnId="{90C5FD36-00F7-44E0-9EAF-940A9E3B3B59}">
      <dgm:prSet/>
      <dgm:spPr>
        <a:solidFill>
          <a:srgbClr val="B2BCDF"/>
        </a:solidFill>
      </dgm:spPr>
      <dgm:t>
        <a:bodyPr/>
        <a:lstStyle/>
        <a:p>
          <a:endParaRPr lang="en-GB"/>
        </a:p>
      </dgm:t>
    </dgm:pt>
    <dgm:pt modelId="{31C44240-3C27-4A08-8FA7-2B283703138E}">
      <dgm:prSet phldrT="[Text]"/>
      <dgm:spPr>
        <a:solidFill>
          <a:srgbClr val="4472C4"/>
        </a:solidFill>
      </dgm:spPr>
      <dgm:t>
        <a:bodyPr/>
        <a:lstStyle/>
        <a:p>
          <a:r>
            <a:rPr lang="en-GB" dirty="0" smtClean="0"/>
            <a:t>Enablement</a:t>
          </a:r>
          <a:endParaRPr lang="en-GB" dirty="0"/>
        </a:p>
      </dgm:t>
    </dgm:pt>
    <dgm:pt modelId="{65F1516E-7726-4586-B513-68A507BADB8A}" type="parTrans" cxnId="{D321B100-2485-453A-AB1B-0A7295CC2C5D}">
      <dgm:prSet/>
      <dgm:spPr/>
      <dgm:t>
        <a:bodyPr/>
        <a:lstStyle/>
        <a:p>
          <a:endParaRPr lang="en-GB"/>
        </a:p>
      </dgm:t>
    </dgm:pt>
    <dgm:pt modelId="{25594AC9-C23B-4C78-8BD9-DEB49595973E}" type="sibTrans" cxnId="{D321B100-2485-453A-AB1B-0A7295CC2C5D}">
      <dgm:prSet/>
      <dgm:spPr>
        <a:solidFill>
          <a:srgbClr val="B2BCDF"/>
        </a:solidFill>
      </dgm:spPr>
      <dgm:t>
        <a:bodyPr/>
        <a:lstStyle/>
        <a:p>
          <a:endParaRPr lang="en-GB"/>
        </a:p>
      </dgm:t>
    </dgm:pt>
    <dgm:pt modelId="{EE5C01EF-0CA8-493D-AFD4-E5CB70EE9BAB}">
      <dgm:prSet phldrT="[Text]"/>
      <dgm:spPr>
        <a:solidFill>
          <a:srgbClr val="4472C4"/>
        </a:solidFill>
      </dgm:spPr>
      <dgm:t>
        <a:bodyPr/>
        <a:lstStyle/>
        <a:p>
          <a:r>
            <a:rPr lang="en-GB" dirty="0" smtClean="0"/>
            <a:t>Assessment</a:t>
          </a:r>
          <a:endParaRPr lang="en-GB" dirty="0"/>
        </a:p>
      </dgm:t>
    </dgm:pt>
    <dgm:pt modelId="{61619935-94FD-47D4-B585-582296B78FEF}" type="parTrans" cxnId="{244ADCD0-DE44-4AD0-A512-0A2CB0C6D123}">
      <dgm:prSet/>
      <dgm:spPr/>
      <dgm:t>
        <a:bodyPr/>
        <a:lstStyle/>
        <a:p>
          <a:endParaRPr lang="en-GB"/>
        </a:p>
      </dgm:t>
    </dgm:pt>
    <dgm:pt modelId="{A8669F64-43C2-499C-9C96-40CE771313D5}" type="sibTrans" cxnId="{244ADCD0-DE44-4AD0-A512-0A2CB0C6D123}">
      <dgm:prSet/>
      <dgm:spPr>
        <a:solidFill>
          <a:srgbClr val="B2BCDF"/>
        </a:solidFill>
      </dgm:spPr>
      <dgm:t>
        <a:bodyPr/>
        <a:lstStyle/>
        <a:p>
          <a:endParaRPr lang="en-GB"/>
        </a:p>
      </dgm:t>
    </dgm:pt>
    <dgm:pt modelId="{C942CF7E-27AF-4CDD-872A-5225DC49D17D}">
      <dgm:prSet phldrT="[Text]"/>
      <dgm:spPr>
        <a:solidFill>
          <a:srgbClr val="4472C4"/>
        </a:solidFill>
      </dgm:spPr>
      <dgm:t>
        <a:bodyPr/>
        <a:lstStyle/>
        <a:p>
          <a:r>
            <a:rPr lang="en-GB" dirty="0" smtClean="0"/>
            <a:t>Support Planning</a:t>
          </a:r>
          <a:endParaRPr lang="en-GB" dirty="0"/>
        </a:p>
      </dgm:t>
    </dgm:pt>
    <dgm:pt modelId="{7C8B0CCB-A9C2-4105-9773-CC5749909445}" type="parTrans" cxnId="{A4E6686F-41A6-4899-982A-A3DB2349A392}">
      <dgm:prSet/>
      <dgm:spPr/>
      <dgm:t>
        <a:bodyPr/>
        <a:lstStyle/>
        <a:p>
          <a:endParaRPr lang="en-GB"/>
        </a:p>
      </dgm:t>
    </dgm:pt>
    <dgm:pt modelId="{56C60813-0309-4D8B-AAFC-528107C730A8}" type="sibTrans" cxnId="{A4E6686F-41A6-4899-982A-A3DB2349A392}">
      <dgm:prSet/>
      <dgm:spPr>
        <a:solidFill>
          <a:srgbClr val="B2BCDF"/>
        </a:solidFill>
      </dgm:spPr>
      <dgm:t>
        <a:bodyPr/>
        <a:lstStyle/>
        <a:p>
          <a:endParaRPr lang="en-GB"/>
        </a:p>
      </dgm:t>
    </dgm:pt>
    <dgm:pt modelId="{9AF9A7D8-DC56-4D7B-8DE6-494C6FBDF313}">
      <dgm:prSet phldrT="[Text]"/>
      <dgm:spPr>
        <a:solidFill>
          <a:srgbClr val="4472C4"/>
        </a:solidFill>
      </dgm:spPr>
      <dgm:t>
        <a:bodyPr/>
        <a:lstStyle/>
        <a:p>
          <a:r>
            <a:rPr lang="en-GB" dirty="0" smtClean="0"/>
            <a:t>Brokerage</a:t>
          </a:r>
          <a:endParaRPr lang="en-GB" dirty="0"/>
        </a:p>
      </dgm:t>
    </dgm:pt>
    <dgm:pt modelId="{0762AB23-A5C8-4BB4-9183-0FBEF514292B}" type="parTrans" cxnId="{38964DA1-8CC0-48B6-9924-6E98621BFA0E}">
      <dgm:prSet/>
      <dgm:spPr/>
      <dgm:t>
        <a:bodyPr/>
        <a:lstStyle/>
        <a:p>
          <a:endParaRPr lang="en-GB"/>
        </a:p>
      </dgm:t>
    </dgm:pt>
    <dgm:pt modelId="{DE523451-3B93-4BA9-A4C5-FAF9B5EC88C0}" type="sibTrans" cxnId="{38964DA1-8CC0-48B6-9924-6E98621BFA0E}">
      <dgm:prSet/>
      <dgm:spPr>
        <a:solidFill>
          <a:srgbClr val="B2BCDF"/>
        </a:solidFill>
      </dgm:spPr>
      <dgm:t>
        <a:bodyPr/>
        <a:lstStyle/>
        <a:p>
          <a:endParaRPr lang="en-GB"/>
        </a:p>
      </dgm:t>
    </dgm:pt>
    <dgm:pt modelId="{B8C9BEC3-A761-4020-91A5-6718F2310880}">
      <dgm:prSet phldrT="[Text]"/>
      <dgm:spPr>
        <a:solidFill>
          <a:srgbClr val="4472C4"/>
        </a:solidFill>
      </dgm:spPr>
      <dgm:t>
        <a:bodyPr/>
        <a:lstStyle/>
        <a:p>
          <a:r>
            <a:rPr lang="en-GB" dirty="0" smtClean="0"/>
            <a:t>Monitoring &amp; Review</a:t>
          </a:r>
          <a:endParaRPr lang="en-GB" dirty="0"/>
        </a:p>
      </dgm:t>
    </dgm:pt>
    <dgm:pt modelId="{40D25A06-C22C-402C-9869-8307AE642917}" type="parTrans" cxnId="{A0AF0191-EF27-46C4-A35A-6F5DA10C8D7B}">
      <dgm:prSet/>
      <dgm:spPr/>
      <dgm:t>
        <a:bodyPr/>
        <a:lstStyle/>
        <a:p>
          <a:endParaRPr lang="en-GB"/>
        </a:p>
      </dgm:t>
    </dgm:pt>
    <dgm:pt modelId="{A88BCB29-93E5-46DF-97FA-90FBFFA077A5}" type="sibTrans" cxnId="{A0AF0191-EF27-46C4-A35A-6F5DA10C8D7B}">
      <dgm:prSet/>
      <dgm:spPr/>
      <dgm:t>
        <a:bodyPr/>
        <a:lstStyle/>
        <a:p>
          <a:endParaRPr lang="en-GB"/>
        </a:p>
      </dgm:t>
    </dgm:pt>
    <dgm:pt modelId="{1EF8D41B-615E-48AB-B4EE-F3A6CDB6F031}" type="pres">
      <dgm:prSet presAssocID="{BACE71D3-236B-411C-A084-0E66F916C624}" presName="Name0" presStyleCnt="0">
        <dgm:presLayoutVars>
          <dgm:dir/>
          <dgm:resizeHandles val="exact"/>
        </dgm:presLayoutVars>
      </dgm:prSet>
      <dgm:spPr/>
      <dgm:t>
        <a:bodyPr/>
        <a:lstStyle/>
        <a:p>
          <a:endParaRPr lang="en-GB"/>
        </a:p>
      </dgm:t>
    </dgm:pt>
    <dgm:pt modelId="{BE20FB2A-3F0B-4112-96D0-A09991E02DB2}" type="pres">
      <dgm:prSet presAssocID="{FD87BE00-0CB4-4EE8-8AD2-B92521405370}" presName="node" presStyleLbl="node1" presStyleIdx="0" presStyleCnt="6" custScaleX="74221">
        <dgm:presLayoutVars>
          <dgm:bulletEnabled val="1"/>
        </dgm:presLayoutVars>
      </dgm:prSet>
      <dgm:spPr/>
      <dgm:t>
        <a:bodyPr/>
        <a:lstStyle/>
        <a:p>
          <a:endParaRPr lang="en-GB"/>
        </a:p>
      </dgm:t>
    </dgm:pt>
    <dgm:pt modelId="{18F0299B-0E8C-431D-A0CE-CF2090F0B6F9}" type="pres">
      <dgm:prSet presAssocID="{D56CD55B-B985-4AB1-8F5D-9581E276FA5F}" presName="sibTrans" presStyleLbl="sibTrans2D1" presStyleIdx="0" presStyleCnt="5" custScaleX="101984" custScaleY="113391"/>
      <dgm:spPr>
        <a:prstGeom prst="rightArrow">
          <a:avLst/>
        </a:prstGeom>
      </dgm:spPr>
      <dgm:t>
        <a:bodyPr/>
        <a:lstStyle/>
        <a:p>
          <a:endParaRPr lang="en-GB"/>
        </a:p>
      </dgm:t>
    </dgm:pt>
    <dgm:pt modelId="{4E55986F-5535-4683-AD4C-33EF55718D73}" type="pres">
      <dgm:prSet presAssocID="{D56CD55B-B985-4AB1-8F5D-9581E276FA5F}" presName="connectorText" presStyleLbl="sibTrans2D1" presStyleIdx="0" presStyleCnt="5"/>
      <dgm:spPr/>
      <dgm:t>
        <a:bodyPr/>
        <a:lstStyle/>
        <a:p>
          <a:endParaRPr lang="en-GB"/>
        </a:p>
      </dgm:t>
    </dgm:pt>
    <dgm:pt modelId="{493668F6-6549-46D0-AB74-83B70786BACD}" type="pres">
      <dgm:prSet presAssocID="{31C44240-3C27-4A08-8FA7-2B283703138E}" presName="node" presStyleLbl="node1" presStyleIdx="1" presStyleCnt="6" custScaleX="76782">
        <dgm:presLayoutVars>
          <dgm:bulletEnabled val="1"/>
        </dgm:presLayoutVars>
      </dgm:prSet>
      <dgm:spPr/>
      <dgm:t>
        <a:bodyPr/>
        <a:lstStyle/>
        <a:p>
          <a:endParaRPr lang="en-GB"/>
        </a:p>
      </dgm:t>
    </dgm:pt>
    <dgm:pt modelId="{D69DD31A-5D8B-47BE-9392-AB77691894D3}" type="pres">
      <dgm:prSet presAssocID="{25594AC9-C23B-4C78-8BD9-DEB49595973E}" presName="sibTrans" presStyleLbl="sibTrans2D1" presStyleIdx="1" presStyleCnt="5"/>
      <dgm:spPr/>
      <dgm:t>
        <a:bodyPr/>
        <a:lstStyle/>
        <a:p>
          <a:endParaRPr lang="en-GB"/>
        </a:p>
      </dgm:t>
    </dgm:pt>
    <dgm:pt modelId="{9E44F18F-23B8-4DC4-BE69-2A2A553B3B0E}" type="pres">
      <dgm:prSet presAssocID="{25594AC9-C23B-4C78-8BD9-DEB49595973E}" presName="connectorText" presStyleLbl="sibTrans2D1" presStyleIdx="1" presStyleCnt="5"/>
      <dgm:spPr/>
      <dgm:t>
        <a:bodyPr/>
        <a:lstStyle/>
        <a:p>
          <a:endParaRPr lang="en-GB"/>
        </a:p>
      </dgm:t>
    </dgm:pt>
    <dgm:pt modelId="{43B58DCF-72CB-4DBD-AC1F-EBA4D28A8F31}" type="pres">
      <dgm:prSet presAssocID="{EE5C01EF-0CA8-493D-AFD4-E5CB70EE9BAB}" presName="node" presStyleLbl="node1" presStyleIdx="2" presStyleCnt="6" custScaleX="71341">
        <dgm:presLayoutVars>
          <dgm:bulletEnabled val="1"/>
        </dgm:presLayoutVars>
      </dgm:prSet>
      <dgm:spPr/>
      <dgm:t>
        <a:bodyPr/>
        <a:lstStyle/>
        <a:p>
          <a:endParaRPr lang="en-GB"/>
        </a:p>
      </dgm:t>
    </dgm:pt>
    <dgm:pt modelId="{8568035A-C4E0-4B63-951A-EA07F979881F}" type="pres">
      <dgm:prSet presAssocID="{A8669F64-43C2-499C-9C96-40CE771313D5}" presName="sibTrans" presStyleLbl="sibTrans2D1" presStyleIdx="2" presStyleCnt="5"/>
      <dgm:spPr/>
      <dgm:t>
        <a:bodyPr/>
        <a:lstStyle/>
        <a:p>
          <a:endParaRPr lang="en-GB"/>
        </a:p>
      </dgm:t>
    </dgm:pt>
    <dgm:pt modelId="{5BC70D82-CC79-4B9A-BAC9-9E4ACA1A1375}" type="pres">
      <dgm:prSet presAssocID="{A8669F64-43C2-499C-9C96-40CE771313D5}" presName="connectorText" presStyleLbl="sibTrans2D1" presStyleIdx="2" presStyleCnt="5"/>
      <dgm:spPr/>
      <dgm:t>
        <a:bodyPr/>
        <a:lstStyle/>
        <a:p>
          <a:endParaRPr lang="en-GB"/>
        </a:p>
      </dgm:t>
    </dgm:pt>
    <dgm:pt modelId="{1B6CF7E0-73D0-4066-9794-A3CE964A1868}" type="pres">
      <dgm:prSet presAssocID="{C942CF7E-27AF-4CDD-872A-5225DC49D17D}" presName="node" presStyleLbl="node1" presStyleIdx="3" presStyleCnt="6" custScaleX="68213">
        <dgm:presLayoutVars>
          <dgm:bulletEnabled val="1"/>
        </dgm:presLayoutVars>
      </dgm:prSet>
      <dgm:spPr/>
      <dgm:t>
        <a:bodyPr/>
        <a:lstStyle/>
        <a:p>
          <a:endParaRPr lang="en-GB"/>
        </a:p>
      </dgm:t>
    </dgm:pt>
    <dgm:pt modelId="{354E0295-F212-4046-A95A-5F8F9B423C99}" type="pres">
      <dgm:prSet presAssocID="{56C60813-0309-4D8B-AAFC-528107C730A8}" presName="sibTrans" presStyleLbl="sibTrans2D1" presStyleIdx="3" presStyleCnt="5"/>
      <dgm:spPr/>
      <dgm:t>
        <a:bodyPr/>
        <a:lstStyle/>
        <a:p>
          <a:endParaRPr lang="en-GB"/>
        </a:p>
      </dgm:t>
    </dgm:pt>
    <dgm:pt modelId="{29CE1DE8-169B-4A5D-BC90-9782F95F6670}" type="pres">
      <dgm:prSet presAssocID="{56C60813-0309-4D8B-AAFC-528107C730A8}" presName="connectorText" presStyleLbl="sibTrans2D1" presStyleIdx="3" presStyleCnt="5"/>
      <dgm:spPr/>
      <dgm:t>
        <a:bodyPr/>
        <a:lstStyle/>
        <a:p>
          <a:endParaRPr lang="en-GB"/>
        </a:p>
      </dgm:t>
    </dgm:pt>
    <dgm:pt modelId="{A56C79D3-47F6-4D9E-BCAC-7D5A83B69849}" type="pres">
      <dgm:prSet presAssocID="{9AF9A7D8-DC56-4D7B-8DE6-494C6FBDF313}" presName="node" presStyleLbl="node1" presStyleIdx="4" presStyleCnt="6" custScaleX="64720">
        <dgm:presLayoutVars>
          <dgm:bulletEnabled val="1"/>
        </dgm:presLayoutVars>
      </dgm:prSet>
      <dgm:spPr/>
      <dgm:t>
        <a:bodyPr/>
        <a:lstStyle/>
        <a:p>
          <a:endParaRPr lang="en-GB"/>
        </a:p>
      </dgm:t>
    </dgm:pt>
    <dgm:pt modelId="{5B1757AE-1DBA-42B9-B172-0D581E72788A}" type="pres">
      <dgm:prSet presAssocID="{DE523451-3B93-4BA9-A4C5-FAF9B5EC88C0}" presName="sibTrans" presStyleLbl="sibTrans2D1" presStyleIdx="4" presStyleCnt="5"/>
      <dgm:spPr/>
      <dgm:t>
        <a:bodyPr/>
        <a:lstStyle/>
        <a:p>
          <a:endParaRPr lang="en-GB"/>
        </a:p>
      </dgm:t>
    </dgm:pt>
    <dgm:pt modelId="{16392D5A-5057-4D03-9BA9-9148F662FC37}" type="pres">
      <dgm:prSet presAssocID="{DE523451-3B93-4BA9-A4C5-FAF9B5EC88C0}" presName="connectorText" presStyleLbl="sibTrans2D1" presStyleIdx="4" presStyleCnt="5"/>
      <dgm:spPr/>
      <dgm:t>
        <a:bodyPr/>
        <a:lstStyle/>
        <a:p>
          <a:endParaRPr lang="en-GB"/>
        </a:p>
      </dgm:t>
    </dgm:pt>
    <dgm:pt modelId="{FE4C602D-9A75-4986-8945-2FB452472436}" type="pres">
      <dgm:prSet presAssocID="{B8C9BEC3-A761-4020-91A5-6718F2310880}" presName="node" presStyleLbl="node1" presStyleIdx="5" presStyleCnt="6" custScaleX="62045">
        <dgm:presLayoutVars>
          <dgm:bulletEnabled val="1"/>
        </dgm:presLayoutVars>
      </dgm:prSet>
      <dgm:spPr/>
      <dgm:t>
        <a:bodyPr/>
        <a:lstStyle/>
        <a:p>
          <a:endParaRPr lang="en-GB"/>
        </a:p>
      </dgm:t>
    </dgm:pt>
  </dgm:ptLst>
  <dgm:cxnLst>
    <dgm:cxn modelId="{FC1F4157-58C1-422D-BEB3-8ADAFE178030}" type="presOf" srcId="{DE523451-3B93-4BA9-A4C5-FAF9B5EC88C0}" destId="{5B1757AE-1DBA-42B9-B172-0D581E72788A}" srcOrd="0" destOrd="0" presId="urn:microsoft.com/office/officeart/2005/8/layout/process1"/>
    <dgm:cxn modelId="{90C5FD36-00F7-44E0-9EAF-940A9E3B3B59}" srcId="{BACE71D3-236B-411C-A084-0E66F916C624}" destId="{FD87BE00-0CB4-4EE8-8AD2-B92521405370}" srcOrd="0" destOrd="0" parTransId="{EC41A53B-E416-4104-9123-EB72BCBC5B79}" sibTransId="{D56CD55B-B985-4AB1-8F5D-9581E276FA5F}"/>
    <dgm:cxn modelId="{A3D0CB41-B414-4ABF-B7CE-6E843EB9314F}" type="presOf" srcId="{A8669F64-43C2-499C-9C96-40CE771313D5}" destId="{5BC70D82-CC79-4B9A-BAC9-9E4ACA1A1375}" srcOrd="1" destOrd="0" presId="urn:microsoft.com/office/officeart/2005/8/layout/process1"/>
    <dgm:cxn modelId="{3C4336C7-8EC6-437E-9526-1837944F9E3F}" type="presOf" srcId="{D56CD55B-B985-4AB1-8F5D-9581E276FA5F}" destId="{18F0299B-0E8C-431D-A0CE-CF2090F0B6F9}" srcOrd="0" destOrd="0" presId="urn:microsoft.com/office/officeart/2005/8/layout/process1"/>
    <dgm:cxn modelId="{C8FA7C56-0793-456E-8F42-429F2162F61A}" type="presOf" srcId="{56C60813-0309-4D8B-AAFC-528107C730A8}" destId="{354E0295-F212-4046-A95A-5F8F9B423C99}" srcOrd="0" destOrd="0" presId="urn:microsoft.com/office/officeart/2005/8/layout/process1"/>
    <dgm:cxn modelId="{1370F829-4B35-4C3A-8798-47DADE05E929}" type="presOf" srcId="{DE523451-3B93-4BA9-A4C5-FAF9B5EC88C0}" destId="{16392D5A-5057-4D03-9BA9-9148F662FC37}" srcOrd="1" destOrd="0" presId="urn:microsoft.com/office/officeart/2005/8/layout/process1"/>
    <dgm:cxn modelId="{DFBCBA2C-0B6A-4A3F-8101-6DA9B4B796FE}" type="presOf" srcId="{D56CD55B-B985-4AB1-8F5D-9581E276FA5F}" destId="{4E55986F-5535-4683-AD4C-33EF55718D73}" srcOrd="1" destOrd="0" presId="urn:microsoft.com/office/officeart/2005/8/layout/process1"/>
    <dgm:cxn modelId="{841192B2-4617-4B63-8FD7-B8EDFAC28AAF}" type="presOf" srcId="{A8669F64-43C2-499C-9C96-40CE771313D5}" destId="{8568035A-C4E0-4B63-951A-EA07F979881F}" srcOrd="0" destOrd="0" presId="urn:microsoft.com/office/officeart/2005/8/layout/process1"/>
    <dgm:cxn modelId="{C43695A2-84D4-490E-9F55-A93C9F2DE50D}" type="presOf" srcId="{FD87BE00-0CB4-4EE8-8AD2-B92521405370}" destId="{BE20FB2A-3F0B-4112-96D0-A09991E02DB2}" srcOrd="0" destOrd="0" presId="urn:microsoft.com/office/officeart/2005/8/layout/process1"/>
    <dgm:cxn modelId="{B0F98B6D-5DC5-46C6-A985-60629AE2D3A2}" type="presOf" srcId="{BACE71D3-236B-411C-A084-0E66F916C624}" destId="{1EF8D41B-615E-48AB-B4EE-F3A6CDB6F031}" srcOrd="0" destOrd="0" presId="urn:microsoft.com/office/officeart/2005/8/layout/process1"/>
    <dgm:cxn modelId="{23C51721-E921-4B52-8B15-C25007A7B242}" type="presOf" srcId="{EE5C01EF-0CA8-493D-AFD4-E5CB70EE9BAB}" destId="{43B58DCF-72CB-4DBD-AC1F-EBA4D28A8F31}" srcOrd="0" destOrd="0" presId="urn:microsoft.com/office/officeart/2005/8/layout/process1"/>
    <dgm:cxn modelId="{E5459BD5-28DE-41C4-8844-F09B9610FBB1}" type="presOf" srcId="{31C44240-3C27-4A08-8FA7-2B283703138E}" destId="{493668F6-6549-46D0-AB74-83B70786BACD}" srcOrd="0" destOrd="0" presId="urn:microsoft.com/office/officeart/2005/8/layout/process1"/>
    <dgm:cxn modelId="{D321B100-2485-453A-AB1B-0A7295CC2C5D}" srcId="{BACE71D3-236B-411C-A084-0E66F916C624}" destId="{31C44240-3C27-4A08-8FA7-2B283703138E}" srcOrd="1" destOrd="0" parTransId="{65F1516E-7726-4586-B513-68A507BADB8A}" sibTransId="{25594AC9-C23B-4C78-8BD9-DEB49595973E}"/>
    <dgm:cxn modelId="{F825E758-C38F-4446-8988-A043DDC01842}" type="presOf" srcId="{B8C9BEC3-A761-4020-91A5-6718F2310880}" destId="{FE4C602D-9A75-4986-8945-2FB452472436}" srcOrd="0" destOrd="0" presId="urn:microsoft.com/office/officeart/2005/8/layout/process1"/>
    <dgm:cxn modelId="{A4E6686F-41A6-4899-982A-A3DB2349A392}" srcId="{BACE71D3-236B-411C-A084-0E66F916C624}" destId="{C942CF7E-27AF-4CDD-872A-5225DC49D17D}" srcOrd="3" destOrd="0" parTransId="{7C8B0CCB-A9C2-4105-9773-CC5749909445}" sibTransId="{56C60813-0309-4D8B-AAFC-528107C730A8}"/>
    <dgm:cxn modelId="{58519898-1AF3-44AD-AB20-1C5CAF89DB3B}" type="presOf" srcId="{25594AC9-C23B-4C78-8BD9-DEB49595973E}" destId="{9E44F18F-23B8-4DC4-BE69-2A2A553B3B0E}" srcOrd="1" destOrd="0" presId="urn:microsoft.com/office/officeart/2005/8/layout/process1"/>
    <dgm:cxn modelId="{38964DA1-8CC0-48B6-9924-6E98621BFA0E}" srcId="{BACE71D3-236B-411C-A084-0E66F916C624}" destId="{9AF9A7D8-DC56-4D7B-8DE6-494C6FBDF313}" srcOrd="4" destOrd="0" parTransId="{0762AB23-A5C8-4BB4-9183-0FBEF514292B}" sibTransId="{DE523451-3B93-4BA9-A4C5-FAF9B5EC88C0}"/>
    <dgm:cxn modelId="{E9470E30-5BC0-4927-A987-17921F4E4BB0}" type="presOf" srcId="{9AF9A7D8-DC56-4D7B-8DE6-494C6FBDF313}" destId="{A56C79D3-47F6-4D9E-BCAC-7D5A83B69849}" srcOrd="0" destOrd="0" presId="urn:microsoft.com/office/officeart/2005/8/layout/process1"/>
    <dgm:cxn modelId="{244ADCD0-DE44-4AD0-A512-0A2CB0C6D123}" srcId="{BACE71D3-236B-411C-A084-0E66F916C624}" destId="{EE5C01EF-0CA8-493D-AFD4-E5CB70EE9BAB}" srcOrd="2" destOrd="0" parTransId="{61619935-94FD-47D4-B585-582296B78FEF}" sibTransId="{A8669F64-43C2-499C-9C96-40CE771313D5}"/>
    <dgm:cxn modelId="{4728FD2D-C276-4535-9648-4421B6DDBDC1}" type="presOf" srcId="{25594AC9-C23B-4C78-8BD9-DEB49595973E}" destId="{D69DD31A-5D8B-47BE-9392-AB77691894D3}" srcOrd="0" destOrd="0" presId="urn:microsoft.com/office/officeart/2005/8/layout/process1"/>
    <dgm:cxn modelId="{A0AF0191-EF27-46C4-A35A-6F5DA10C8D7B}" srcId="{BACE71D3-236B-411C-A084-0E66F916C624}" destId="{B8C9BEC3-A761-4020-91A5-6718F2310880}" srcOrd="5" destOrd="0" parTransId="{40D25A06-C22C-402C-9869-8307AE642917}" sibTransId="{A88BCB29-93E5-46DF-97FA-90FBFFA077A5}"/>
    <dgm:cxn modelId="{4C053503-8F7E-4449-B4F5-B12911C9FF0A}" type="presOf" srcId="{C942CF7E-27AF-4CDD-872A-5225DC49D17D}" destId="{1B6CF7E0-73D0-4066-9794-A3CE964A1868}" srcOrd="0" destOrd="0" presId="urn:microsoft.com/office/officeart/2005/8/layout/process1"/>
    <dgm:cxn modelId="{15F00AD6-C9FB-411E-B2B6-54383F43442C}" type="presOf" srcId="{56C60813-0309-4D8B-AAFC-528107C730A8}" destId="{29CE1DE8-169B-4A5D-BC90-9782F95F6670}" srcOrd="1" destOrd="0" presId="urn:microsoft.com/office/officeart/2005/8/layout/process1"/>
    <dgm:cxn modelId="{910A4957-22C7-4DB4-8176-C3B01F7DF91C}" type="presParOf" srcId="{1EF8D41B-615E-48AB-B4EE-F3A6CDB6F031}" destId="{BE20FB2A-3F0B-4112-96D0-A09991E02DB2}" srcOrd="0" destOrd="0" presId="urn:microsoft.com/office/officeart/2005/8/layout/process1"/>
    <dgm:cxn modelId="{8BE5147A-1A6E-4C91-A3B7-169F7B1C2F94}" type="presParOf" srcId="{1EF8D41B-615E-48AB-B4EE-F3A6CDB6F031}" destId="{18F0299B-0E8C-431D-A0CE-CF2090F0B6F9}" srcOrd="1" destOrd="0" presId="urn:microsoft.com/office/officeart/2005/8/layout/process1"/>
    <dgm:cxn modelId="{8E034E48-D4CA-4DCB-886B-4863FC1D6FC7}" type="presParOf" srcId="{18F0299B-0E8C-431D-A0CE-CF2090F0B6F9}" destId="{4E55986F-5535-4683-AD4C-33EF55718D73}" srcOrd="0" destOrd="0" presId="urn:microsoft.com/office/officeart/2005/8/layout/process1"/>
    <dgm:cxn modelId="{0D7C1129-9268-40BB-9F63-CC28859E03C3}" type="presParOf" srcId="{1EF8D41B-615E-48AB-B4EE-F3A6CDB6F031}" destId="{493668F6-6549-46D0-AB74-83B70786BACD}" srcOrd="2" destOrd="0" presId="urn:microsoft.com/office/officeart/2005/8/layout/process1"/>
    <dgm:cxn modelId="{BF974459-1F6E-44BF-B5ED-979AEFDA1869}" type="presParOf" srcId="{1EF8D41B-615E-48AB-B4EE-F3A6CDB6F031}" destId="{D69DD31A-5D8B-47BE-9392-AB77691894D3}" srcOrd="3" destOrd="0" presId="urn:microsoft.com/office/officeart/2005/8/layout/process1"/>
    <dgm:cxn modelId="{CC179872-4903-4DC7-B75C-C03E83AEFE01}" type="presParOf" srcId="{D69DD31A-5D8B-47BE-9392-AB77691894D3}" destId="{9E44F18F-23B8-4DC4-BE69-2A2A553B3B0E}" srcOrd="0" destOrd="0" presId="urn:microsoft.com/office/officeart/2005/8/layout/process1"/>
    <dgm:cxn modelId="{90287C9C-B754-47E9-A441-7AB1168B4DB7}" type="presParOf" srcId="{1EF8D41B-615E-48AB-B4EE-F3A6CDB6F031}" destId="{43B58DCF-72CB-4DBD-AC1F-EBA4D28A8F31}" srcOrd="4" destOrd="0" presId="urn:microsoft.com/office/officeart/2005/8/layout/process1"/>
    <dgm:cxn modelId="{F07F6540-3023-458A-ABEC-4FFB378009D0}" type="presParOf" srcId="{1EF8D41B-615E-48AB-B4EE-F3A6CDB6F031}" destId="{8568035A-C4E0-4B63-951A-EA07F979881F}" srcOrd="5" destOrd="0" presId="urn:microsoft.com/office/officeart/2005/8/layout/process1"/>
    <dgm:cxn modelId="{41E5ECBC-FEF6-421B-86C3-8027BC8E81C5}" type="presParOf" srcId="{8568035A-C4E0-4B63-951A-EA07F979881F}" destId="{5BC70D82-CC79-4B9A-BAC9-9E4ACA1A1375}" srcOrd="0" destOrd="0" presId="urn:microsoft.com/office/officeart/2005/8/layout/process1"/>
    <dgm:cxn modelId="{6A99ACD3-E232-4316-AA07-D45FF3B7ED5C}" type="presParOf" srcId="{1EF8D41B-615E-48AB-B4EE-F3A6CDB6F031}" destId="{1B6CF7E0-73D0-4066-9794-A3CE964A1868}" srcOrd="6" destOrd="0" presId="urn:microsoft.com/office/officeart/2005/8/layout/process1"/>
    <dgm:cxn modelId="{363173D3-E8EE-4550-9FEC-CEEAFCF85A36}" type="presParOf" srcId="{1EF8D41B-615E-48AB-B4EE-F3A6CDB6F031}" destId="{354E0295-F212-4046-A95A-5F8F9B423C99}" srcOrd="7" destOrd="0" presId="urn:microsoft.com/office/officeart/2005/8/layout/process1"/>
    <dgm:cxn modelId="{5C1B5AE3-BA74-4B24-98A5-31EF82BAE2D0}" type="presParOf" srcId="{354E0295-F212-4046-A95A-5F8F9B423C99}" destId="{29CE1DE8-169B-4A5D-BC90-9782F95F6670}" srcOrd="0" destOrd="0" presId="urn:microsoft.com/office/officeart/2005/8/layout/process1"/>
    <dgm:cxn modelId="{5C804F11-A889-4445-A904-050910C9900E}" type="presParOf" srcId="{1EF8D41B-615E-48AB-B4EE-F3A6CDB6F031}" destId="{A56C79D3-47F6-4D9E-BCAC-7D5A83B69849}" srcOrd="8" destOrd="0" presId="urn:microsoft.com/office/officeart/2005/8/layout/process1"/>
    <dgm:cxn modelId="{E21310A5-C8E6-46B6-8C36-98D904F440B9}" type="presParOf" srcId="{1EF8D41B-615E-48AB-B4EE-F3A6CDB6F031}" destId="{5B1757AE-1DBA-42B9-B172-0D581E72788A}" srcOrd="9" destOrd="0" presId="urn:microsoft.com/office/officeart/2005/8/layout/process1"/>
    <dgm:cxn modelId="{B513B69A-FB02-4BC9-86C1-86541598241A}" type="presParOf" srcId="{5B1757AE-1DBA-42B9-B172-0D581E72788A}" destId="{16392D5A-5057-4D03-9BA9-9148F662FC37}" srcOrd="0" destOrd="0" presId="urn:microsoft.com/office/officeart/2005/8/layout/process1"/>
    <dgm:cxn modelId="{5789F659-513C-4AB0-A58A-498C64CDBA97}" type="presParOf" srcId="{1EF8D41B-615E-48AB-B4EE-F3A6CDB6F031}" destId="{FE4C602D-9A75-4986-8945-2FB452472436}"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E20FB2A-3F0B-4112-96D0-A09991E02DB2}">
      <dsp:nvSpPr>
        <dsp:cNvPr id="0" name=""/>
        <dsp:cNvSpPr/>
      </dsp:nvSpPr>
      <dsp:spPr>
        <a:xfrm>
          <a:off x="3313" y="261640"/>
          <a:ext cx="1033554" cy="835521"/>
        </a:xfrm>
        <a:prstGeom prst="roundRect">
          <a:avLst>
            <a:gd name="adj" fmla="val 10000"/>
          </a:avLst>
        </a:prstGeom>
        <a:solidFill>
          <a:srgbClr val="4472C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GB" sz="1200" kern="1200" dirty="0" smtClean="0"/>
            <a:t>Contact</a:t>
          </a:r>
        </a:p>
        <a:p>
          <a:pPr lvl="0" algn="ctr" defTabSz="533400">
            <a:lnSpc>
              <a:spcPct val="90000"/>
            </a:lnSpc>
            <a:spcBef>
              <a:spcPct val="0"/>
            </a:spcBef>
            <a:spcAft>
              <a:spcPct val="35000"/>
            </a:spcAft>
          </a:pPr>
          <a:r>
            <a:rPr lang="en-GB" sz="1200" kern="1200" dirty="0" smtClean="0"/>
            <a:t>(Screening)</a:t>
          </a:r>
          <a:endParaRPr lang="en-GB" sz="1200" kern="1200" dirty="0"/>
        </a:p>
      </dsp:txBody>
      <dsp:txXfrm>
        <a:off x="27785" y="286112"/>
        <a:ext cx="984610" cy="786577"/>
      </dsp:txXfrm>
    </dsp:sp>
    <dsp:sp modelId="{18F0299B-0E8C-431D-A0CE-CF2090F0B6F9}">
      <dsp:nvSpPr>
        <dsp:cNvPr id="0" name=""/>
        <dsp:cNvSpPr/>
      </dsp:nvSpPr>
      <dsp:spPr>
        <a:xfrm>
          <a:off x="1173192" y="483604"/>
          <a:ext cx="301074" cy="391594"/>
        </a:xfrm>
        <a:prstGeom prst="rightArrow">
          <a:avLst/>
        </a:prstGeom>
        <a:solidFill>
          <a:srgbClr val="B2BCDF"/>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GB" sz="1000" kern="1200"/>
        </a:p>
      </dsp:txBody>
      <dsp:txXfrm>
        <a:off x="1173192" y="561923"/>
        <a:ext cx="210752" cy="234956"/>
      </dsp:txXfrm>
    </dsp:sp>
    <dsp:sp modelId="{493668F6-6549-46D0-AB74-83B70786BACD}">
      <dsp:nvSpPr>
        <dsp:cNvPr id="0" name=""/>
        <dsp:cNvSpPr/>
      </dsp:nvSpPr>
      <dsp:spPr>
        <a:xfrm>
          <a:off x="1593882" y="261640"/>
          <a:ext cx="1069216" cy="835521"/>
        </a:xfrm>
        <a:prstGeom prst="roundRect">
          <a:avLst>
            <a:gd name="adj" fmla="val 10000"/>
          </a:avLst>
        </a:prstGeom>
        <a:solidFill>
          <a:srgbClr val="4472C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GB" sz="1200" kern="1200" dirty="0" smtClean="0"/>
            <a:t>Enablement</a:t>
          </a:r>
          <a:endParaRPr lang="en-GB" sz="1200" kern="1200" dirty="0"/>
        </a:p>
      </dsp:txBody>
      <dsp:txXfrm>
        <a:off x="1618354" y="286112"/>
        <a:ext cx="1020272" cy="786577"/>
      </dsp:txXfrm>
    </dsp:sp>
    <dsp:sp modelId="{D69DD31A-5D8B-47BE-9392-AB77691894D3}">
      <dsp:nvSpPr>
        <dsp:cNvPr id="0" name=""/>
        <dsp:cNvSpPr/>
      </dsp:nvSpPr>
      <dsp:spPr>
        <a:xfrm>
          <a:off x="2802352" y="506727"/>
          <a:ext cx="295217" cy="345348"/>
        </a:xfrm>
        <a:prstGeom prst="rightArrow">
          <a:avLst>
            <a:gd name="adj1" fmla="val 60000"/>
            <a:gd name="adj2" fmla="val 50000"/>
          </a:avLst>
        </a:prstGeom>
        <a:solidFill>
          <a:srgbClr val="B2BCDF"/>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GB" sz="1000" kern="1200"/>
        </a:p>
      </dsp:txBody>
      <dsp:txXfrm>
        <a:off x="2802352" y="575797"/>
        <a:ext cx="206652" cy="207208"/>
      </dsp:txXfrm>
    </dsp:sp>
    <dsp:sp modelId="{43B58DCF-72CB-4DBD-AC1F-EBA4D28A8F31}">
      <dsp:nvSpPr>
        <dsp:cNvPr id="0" name=""/>
        <dsp:cNvSpPr/>
      </dsp:nvSpPr>
      <dsp:spPr>
        <a:xfrm>
          <a:off x="3220113" y="261640"/>
          <a:ext cx="993449" cy="835521"/>
        </a:xfrm>
        <a:prstGeom prst="roundRect">
          <a:avLst>
            <a:gd name="adj" fmla="val 10000"/>
          </a:avLst>
        </a:prstGeom>
        <a:solidFill>
          <a:srgbClr val="4472C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GB" sz="1200" kern="1200" dirty="0" smtClean="0"/>
            <a:t>Assessment</a:t>
          </a:r>
          <a:endParaRPr lang="en-GB" sz="1200" kern="1200" dirty="0"/>
        </a:p>
      </dsp:txBody>
      <dsp:txXfrm>
        <a:off x="3244585" y="286112"/>
        <a:ext cx="944505" cy="786577"/>
      </dsp:txXfrm>
    </dsp:sp>
    <dsp:sp modelId="{8568035A-C4E0-4B63-951A-EA07F979881F}">
      <dsp:nvSpPr>
        <dsp:cNvPr id="0" name=""/>
        <dsp:cNvSpPr/>
      </dsp:nvSpPr>
      <dsp:spPr>
        <a:xfrm>
          <a:off x="4352816" y="506727"/>
          <a:ext cx="295217" cy="345348"/>
        </a:xfrm>
        <a:prstGeom prst="rightArrow">
          <a:avLst>
            <a:gd name="adj1" fmla="val 60000"/>
            <a:gd name="adj2" fmla="val 50000"/>
          </a:avLst>
        </a:prstGeom>
        <a:solidFill>
          <a:srgbClr val="B2BCDF"/>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GB" sz="1000" kern="1200"/>
        </a:p>
      </dsp:txBody>
      <dsp:txXfrm>
        <a:off x="4352816" y="575797"/>
        <a:ext cx="206652" cy="207208"/>
      </dsp:txXfrm>
    </dsp:sp>
    <dsp:sp modelId="{1B6CF7E0-73D0-4066-9794-A3CE964A1868}">
      <dsp:nvSpPr>
        <dsp:cNvPr id="0" name=""/>
        <dsp:cNvSpPr/>
      </dsp:nvSpPr>
      <dsp:spPr>
        <a:xfrm>
          <a:off x="4770576" y="261640"/>
          <a:ext cx="949890" cy="835521"/>
        </a:xfrm>
        <a:prstGeom prst="roundRect">
          <a:avLst>
            <a:gd name="adj" fmla="val 10000"/>
          </a:avLst>
        </a:prstGeom>
        <a:solidFill>
          <a:srgbClr val="4472C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GB" sz="1200" kern="1200" dirty="0" smtClean="0"/>
            <a:t>Support Planning</a:t>
          </a:r>
          <a:endParaRPr lang="en-GB" sz="1200" kern="1200" dirty="0"/>
        </a:p>
      </dsp:txBody>
      <dsp:txXfrm>
        <a:off x="4795048" y="286112"/>
        <a:ext cx="900946" cy="786577"/>
      </dsp:txXfrm>
    </dsp:sp>
    <dsp:sp modelId="{354E0295-F212-4046-A95A-5F8F9B423C99}">
      <dsp:nvSpPr>
        <dsp:cNvPr id="0" name=""/>
        <dsp:cNvSpPr/>
      </dsp:nvSpPr>
      <dsp:spPr>
        <a:xfrm>
          <a:off x="5859721" y="506727"/>
          <a:ext cx="295217" cy="345348"/>
        </a:xfrm>
        <a:prstGeom prst="rightArrow">
          <a:avLst>
            <a:gd name="adj1" fmla="val 60000"/>
            <a:gd name="adj2" fmla="val 50000"/>
          </a:avLst>
        </a:prstGeom>
        <a:solidFill>
          <a:srgbClr val="B2BCDF"/>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GB" sz="1000" kern="1200"/>
        </a:p>
      </dsp:txBody>
      <dsp:txXfrm>
        <a:off x="5859721" y="575797"/>
        <a:ext cx="206652" cy="207208"/>
      </dsp:txXfrm>
    </dsp:sp>
    <dsp:sp modelId="{A56C79D3-47F6-4D9E-BCAC-7D5A83B69849}">
      <dsp:nvSpPr>
        <dsp:cNvPr id="0" name=""/>
        <dsp:cNvSpPr/>
      </dsp:nvSpPr>
      <dsp:spPr>
        <a:xfrm>
          <a:off x="6277481" y="261640"/>
          <a:ext cx="901249" cy="835521"/>
        </a:xfrm>
        <a:prstGeom prst="roundRect">
          <a:avLst>
            <a:gd name="adj" fmla="val 10000"/>
          </a:avLst>
        </a:prstGeom>
        <a:solidFill>
          <a:srgbClr val="4472C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GB" sz="1200" kern="1200" dirty="0" smtClean="0"/>
            <a:t>Brokerage</a:t>
          </a:r>
          <a:endParaRPr lang="en-GB" sz="1200" kern="1200" dirty="0"/>
        </a:p>
      </dsp:txBody>
      <dsp:txXfrm>
        <a:off x="6301953" y="286112"/>
        <a:ext cx="852305" cy="786577"/>
      </dsp:txXfrm>
    </dsp:sp>
    <dsp:sp modelId="{5B1757AE-1DBA-42B9-B172-0D581E72788A}">
      <dsp:nvSpPr>
        <dsp:cNvPr id="0" name=""/>
        <dsp:cNvSpPr/>
      </dsp:nvSpPr>
      <dsp:spPr>
        <a:xfrm>
          <a:off x="7317984" y="506727"/>
          <a:ext cx="295217" cy="345348"/>
        </a:xfrm>
        <a:prstGeom prst="rightArrow">
          <a:avLst>
            <a:gd name="adj1" fmla="val 60000"/>
            <a:gd name="adj2" fmla="val 50000"/>
          </a:avLst>
        </a:prstGeom>
        <a:solidFill>
          <a:srgbClr val="B2BCDF"/>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GB" sz="1000" kern="1200"/>
        </a:p>
      </dsp:txBody>
      <dsp:txXfrm>
        <a:off x="7317984" y="575797"/>
        <a:ext cx="206652" cy="207208"/>
      </dsp:txXfrm>
    </dsp:sp>
    <dsp:sp modelId="{FE4C602D-9A75-4986-8945-2FB452472436}">
      <dsp:nvSpPr>
        <dsp:cNvPr id="0" name=""/>
        <dsp:cNvSpPr/>
      </dsp:nvSpPr>
      <dsp:spPr>
        <a:xfrm>
          <a:off x="7735745" y="261640"/>
          <a:ext cx="863998" cy="835521"/>
        </a:xfrm>
        <a:prstGeom prst="roundRect">
          <a:avLst>
            <a:gd name="adj" fmla="val 10000"/>
          </a:avLst>
        </a:prstGeom>
        <a:solidFill>
          <a:srgbClr val="4472C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GB" sz="1200" kern="1200" dirty="0" smtClean="0"/>
            <a:t>Monitoring &amp; Review</a:t>
          </a:r>
          <a:endParaRPr lang="en-GB" sz="1200" kern="1200" dirty="0"/>
        </a:p>
      </dsp:txBody>
      <dsp:txXfrm>
        <a:off x="7760217" y="286112"/>
        <a:ext cx="815054" cy="786577"/>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76198</xdr:rowOff>
    </xdr:from>
    <xdr:to>
      <xdr:col>16</xdr:col>
      <xdr:colOff>84366</xdr:colOff>
      <xdr:row>33</xdr:row>
      <xdr:rowOff>160020</xdr:rowOff>
    </xdr:to>
    <xdr:sp macro="" textlink="">
      <xdr:nvSpPr>
        <xdr:cNvPr id="2" name="TextBox 1"/>
        <xdr:cNvSpPr txBox="1"/>
      </xdr:nvSpPr>
      <xdr:spPr>
        <a:xfrm>
          <a:off x="9525" y="990598"/>
          <a:ext cx="9828441" cy="520446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3600" b="1" i="0" u="none" strike="noStrike" kern="0" cap="none" spc="0" normalizeH="0" baseline="0" noProof="0">
              <a:ln>
                <a:noFill/>
              </a:ln>
              <a:solidFill>
                <a:srgbClr val="4472C4"/>
              </a:solidFill>
              <a:effectLst/>
              <a:uLnTx/>
              <a:uFillTx/>
              <a:latin typeface="+mn-lt"/>
              <a:ea typeface="+mn-ea"/>
              <a:cs typeface="+mn-cs"/>
            </a:rPr>
            <a:t>HLP Social Care Workforce Data Directory</a:t>
          </a:r>
        </a:p>
        <a:p>
          <a:endParaRPr lang="en-GB" sz="1400" b="0" i="0" u="none" strike="noStrike">
            <a:solidFill>
              <a:schemeClr val="dk1"/>
            </a:solidFill>
            <a:effectLst/>
            <a:latin typeface="+mn-lt"/>
            <a:ea typeface="+mn-ea"/>
            <a:cs typeface="+mn-cs"/>
          </a:endParaRPr>
        </a:p>
        <a:p>
          <a:r>
            <a:rPr lang="en-GB" sz="1400" b="0" i="0" u="none" strike="noStrike">
              <a:solidFill>
                <a:schemeClr val="dk1"/>
              </a:solidFill>
              <a:effectLst/>
              <a:latin typeface="+mn-lt"/>
              <a:ea typeface="+mn-ea"/>
              <a:cs typeface="+mn-cs"/>
            </a:rPr>
            <a:t>This workbook is supporting</a:t>
          </a:r>
          <a:r>
            <a:rPr lang="en-GB" sz="1400" b="0" i="0" u="none" strike="noStrike" baseline="0">
              <a:solidFill>
                <a:schemeClr val="dk1"/>
              </a:solidFill>
              <a:effectLst/>
              <a:latin typeface="+mn-lt"/>
              <a:ea typeface="+mn-ea"/>
              <a:cs typeface="+mn-cs"/>
            </a:rPr>
            <a:t> documentation to ccompany the social care workforce modelling tool.</a:t>
          </a:r>
          <a:endParaRPr lang="en-GB" sz="1400"/>
        </a:p>
        <a:p>
          <a:endParaRPr lang="en-GB" sz="1400"/>
        </a:p>
        <a:p>
          <a:r>
            <a:rPr lang="en-GB" sz="1400"/>
            <a:t>This</a:t>
          </a:r>
          <a:r>
            <a:rPr lang="en-GB" sz="1400" baseline="0"/>
            <a:t> document summarises the calculations and data that has been used to develop the workforce model</a:t>
          </a:r>
          <a:r>
            <a:rPr lang="en-GB" sz="1400" b="0" i="0" u="none" strike="noStrike" baseline="0">
              <a:solidFill>
                <a:schemeClr val="dk1"/>
              </a:solidFill>
              <a:effectLst/>
              <a:latin typeface="+mn-lt"/>
              <a:ea typeface="+mn-ea"/>
              <a:cs typeface="+mn-cs"/>
            </a:rPr>
            <a:t>.</a:t>
          </a:r>
        </a:p>
        <a:p>
          <a:endParaRPr lang="en-GB" sz="1400" b="0" i="0" u="none" strike="noStrike" baseline="0">
            <a:solidFill>
              <a:schemeClr val="dk1"/>
            </a:solidFill>
            <a:effectLst/>
            <a:latin typeface="+mn-lt"/>
            <a:ea typeface="+mn-ea"/>
            <a:cs typeface="+mn-cs"/>
          </a:endParaRPr>
        </a:p>
        <a:p>
          <a:r>
            <a:rPr kumimoji="0" lang="en-GB" sz="2400" b="1" i="0" u="none" strike="noStrike" kern="0" cap="none" spc="0" normalizeH="0" baseline="0">
              <a:ln>
                <a:noFill/>
              </a:ln>
              <a:solidFill>
                <a:srgbClr val="4472C4"/>
              </a:solidFill>
              <a:effectLst/>
              <a:uLnTx/>
              <a:uFillTx/>
              <a:latin typeface="+mn-lt"/>
              <a:ea typeface="+mn-ea"/>
              <a:cs typeface="+mn-cs"/>
            </a:rPr>
            <a:t>Contents</a:t>
          </a:r>
        </a:p>
        <a:p>
          <a:endParaRPr kumimoji="0" lang="en-GB" sz="1000" b="1" i="0" u="none" strike="noStrike" kern="0" cap="none" spc="0" normalizeH="0" baseline="0">
            <a:ln>
              <a:noFill/>
            </a:ln>
            <a:solidFill>
              <a:srgbClr val="4472C4"/>
            </a:solidFill>
            <a:effectLst/>
            <a:uLnTx/>
            <a:uFillTx/>
            <a:latin typeface="+mn-lt"/>
            <a:ea typeface="+mn-ea"/>
            <a:cs typeface="+mn-cs"/>
          </a:endParaRPr>
        </a:p>
        <a:p>
          <a:r>
            <a:rPr kumimoji="0" lang="en-GB" sz="1600" b="1" i="0" u="none" strike="noStrike" kern="0" cap="none" spc="0" normalizeH="0" baseline="0">
              <a:ln>
                <a:noFill/>
              </a:ln>
              <a:solidFill>
                <a:sysClr val="windowText" lastClr="000000"/>
              </a:solidFill>
              <a:effectLst/>
              <a:uLnTx/>
              <a:uFillTx/>
              <a:latin typeface="+mn-lt"/>
              <a:ea typeface="+mn-ea"/>
              <a:cs typeface="+mn-cs"/>
            </a:rPr>
            <a:t>Sheet 1: Model summary</a:t>
          </a: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r>
            <a:rPr kumimoji="0" lang="en-GB" sz="1600" b="1" i="0" u="none" strike="noStrike" kern="0" cap="none" spc="0" normalizeH="0" baseline="0">
              <a:ln>
                <a:noFill/>
              </a:ln>
              <a:solidFill>
                <a:sysClr val="windowText" lastClr="000000"/>
              </a:solidFill>
              <a:effectLst/>
              <a:uLnTx/>
              <a:uFillTx/>
              <a:latin typeface="+mn-lt"/>
              <a:ea typeface="+mn-ea"/>
              <a:cs typeface="+mn-cs"/>
            </a:rPr>
            <a:t>Sheet 2: Assessment pathway summary</a:t>
          </a: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r>
            <a:rPr kumimoji="0" lang="en-GB" sz="1600" b="1" i="0" u="none" strike="noStrike" kern="0" cap="none" spc="0" normalizeH="0" baseline="0">
              <a:ln>
                <a:noFill/>
              </a:ln>
              <a:solidFill>
                <a:sysClr val="windowText" lastClr="000000"/>
              </a:solidFill>
              <a:effectLst/>
              <a:uLnTx/>
              <a:uFillTx/>
              <a:latin typeface="+mn-lt"/>
              <a:ea typeface="+mn-ea"/>
              <a:cs typeface="+mn-cs"/>
            </a:rPr>
            <a:t>Sheet 3: Assessment pathway data directory</a:t>
          </a: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r>
            <a:rPr kumimoji="0" lang="en-GB" sz="1600" b="1" i="0" u="none" strike="noStrike" kern="0" cap="none" spc="0" normalizeH="0" baseline="0">
              <a:ln>
                <a:noFill/>
              </a:ln>
              <a:solidFill>
                <a:sysClr val="windowText" lastClr="000000"/>
              </a:solidFill>
              <a:effectLst/>
              <a:uLnTx/>
              <a:uFillTx/>
              <a:latin typeface="+mn-lt"/>
              <a:ea typeface="+mn-ea"/>
              <a:cs typeface="+mn-cs"/>
            </a:rPr>
            <a:t>Sheet 4: Care provision summary</a:t>
          </a: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r>
            <a:rPr kumimoji="0" lang="en-GB" sz="1600" b="1" i="0" u="none" strike="noStrike" kern="0" cap="none" spc="0" normalizeH="0" baseline="0">
              <a:ln>
                <a:noFill/>
              </a:ln>
              <a:solidFill>
                <a:sysClr val="windowText" lastClr="000000"/>
              </a:solidFill>
              <a:effectLst/>
              <a:uLnTx/>
              <a:uFillTx/>
              <a:latin typeface="+mn-lt"/>
              <a:ea typeface="+mn-ea"/>
              <a:cs typeface="+mn-cs"/>
            </a:rPr>
            <a:t>Sheet 5: Care provision data directory</a:t>
          </a: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r>
            <a:rPr kumimoji="0" lang="en-GB" sz="1600" b="1" i="0" u="none" strike="noStrike" kern="0" cap="none" spc="0" normalizeH="0" baseline="0">
              <a:ln>
                <a:noFill/>
              </a:ln>
              <a:solidFill>
                <a:sysClr val="windowText" lastClr="000000"/>
              </a:solidFill>
              <a:effectLst/>
              <a:uLnTx/>
              <a:uFillTx/>
              <a:latin typeface="+mn-lt"/>
              <a:ea typeface="+mn-ea"/>
              <a:cs typeface="+mn-cs"/>
            </a:rPr>
            <a:t>Sheet 6: Appendix</a:t>
          </a: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endParaRPr kumimoji="0" lang="en-GB" sz="2400" b="1" i="0" u="none" strike="noStrike" kern="0" cap="none" spc="0" normalizeH="0" baseline="0">
            <a:ln>
              <a:noFill/>
            </a:ln>
            <a:solidFill>
              <a:srgbClr val="4472C4"/>
            </a:solidFill>
            <a:effectLst/>
            <a:uLnTx/>
            <a:uFillTx/>
            <a:latin typeface="+mn-lt"/>
            <a:ea typeface="+mn-ea"/>
            <a:cs typeface="+mn-cs"/>
          </a:endParaRPr>
        </a:p>
        <a:p>
          <a:endParaRPr kumimoji="0" lang="en-GB" sz="2400" b="1" i="0" u="none" strike="noStrike" kern="0" cap="none" spc="0" normalizeH="0" baseline="0">
            <a:ln>
              <a:noFill/>
            </a:ln>
            <a:solidFill>
              <a:srgbClr val="4472C4"/>
            </a:solidFill>
            <a:effectLst/>
            <a:uLnTx/>
            <a:uFillTx/>
            <a:latin typeface="+mn-lt"/>
            <a:ea typeface="+mn-ea"/>
            <a:cs typeface="+mn-cs"/>
          </a:endParaRPr>
        </a:p>
        <a:p>
          <a:endParaRPr lang="en-GB" sz="1400" b="0" i="0" u="none" strike="noStrike" baseline="0">
            <a:solidFill>
              <a:schemeClr val="dk1"/>
            </a:solidFill>
            <a:effectLst/>
            <a:latin typeface="+mn-lt"/>
            <a:ea typeface="+mn-ea"/>
            <a:cs typeface="+mn-cs"/>
          </a:endParaRPr>
        </a:p>
        <a:p>
          <a:endParaRPr lang="en-GB" sz="1400" b="0" i="0" u="none" strike="noStrike">
            <a:solidFill>
              <a:schemeClr val="dk1"/>
            </a:solidFill>
            <a:effectLst/>
            <a:latin typeface="+mn-lt"/>
            <a:ea typeface="+mn-ea"/>
            <a:cs typeface="+mn-cs"/>
          </a:endParaRPr>
        </a:p>
        <a:p>
          <a:endParaRPr lang="en-GB" sz="1400"/>
        </a:p>
      </xdr:txBody>
    </xdr:sp>
    <xdr:clientData/>
  </xdr:twoCellAnchor>
  <xdr:twoCellAnchor editAs="oneCell">
    <xdr:from>
      <xdr:col>0</xdr:col>
      <xdr:colOff>0</xdr:colOff>
      <xdr:row>0</xdr:row>
      <xdr:rowOff>0</xdr:rowOff>
    </xdr:from>
    <xdr:to>
      <xdr:col>16</xdr:col>
      <xdr:colOff>84366</xdr:colOff>
      <xdr:row>5</xdr:row>
      <xdr:rowOff>76200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9837966"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7618</xdr:rowOff>
    </xdr:from>
    <xdr:to>
      <xdr:col>16</xdr:col>
      <xdr:colOff>84366</xdr:colOff>
      <xdr:row>34</xdr:row>
      <xdr:rowOff>38100</xdr:rowOff>
    </xdr:to>
    <xdr:sp macro="" textlink="">
      <xdr:nvSpPr>
        <xdr:cNvPr id="2" name="TextBox 1"/>
        <xdr:cNvSpPr txBox="1"/>
      </xdr:nvSpPr>
      <xdr:spPr>
        <a:xfrm>
          <a:off x="9525" y="7618"/>
          <a:ext cx="9828441" cy="624840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3600" b="1" i="0" u="none" strike="noStrike" kern="0" cap="none" spc="0" normalizeH="0" baseline="0" noProof="0">
              <a:ln>
                <a:noFill/>
              </a:ln>
              <a:solidFill>
                <a:srgbClr val="4472C4"/>
              </a:solidFill>
              <a:effectLst/>
              <a:uLnTx/>
              <a:uFillTx/>
              <a:latin typeface="+mn-lt"/>
              <a:ea typeface="+mn-ea"/>
              <a:cs typeface="+mn-cs"/>
            </a:rPr>
            <a:t>Model Summary</a:t>
          </a:r>
        </a:p>
        <a:p>
          <a:endParaRPr lang="en-GB" sz="1400" b="0" i="0" u="none" strike="noStrike">
            <a:solidFill>
              <a:schemeClr val="dk1"/>
            </a:solidFill>
            <a:effectLst/>
            <a:latin typeface="+mn-lt"/>
            <a:ea typeface="+mn-ea"/>
            <a:cs typeface="+mn-cs"/>
          </a:endParaRPr>
        </a:p>
        <a:p>
          <a:r>
            <a:rPr kumimoji="0" lang="en-GB" sz="1600" b="1" i="0" u="none" strike="noStrike" kern="0" cap="none" spc="0" normalizeH="0" baseline="0">
              <a:ln>
                <a:noFill/>
              </a:ln>
              <a:solidFill>
                <a:sysClr val="windowText" lastClr="000000"/>
              </a:solidFill>
              <a:effectLst/>
              <a:uLnTx/>
              <a:uFillTx/>
              <a:latin typeface="+mn-lt"/>
              <a:ea typeface="+mn-ea"/>
              <a:cs typeface="+mn-cs"/>
            </a:rPr>
            <a:t>The social care model has been divided into 2 sections.  Section 1 is the assessment pathway and section 2 is the care provision section:</a:t>
          </a:r>
        </a:p>
        <a:p>
          <a:endParaRPr kumimoji="0" lang="en-GB" sz="2400" b="1" i="0" u="none" strike="noStrike" kern="0" cap="none" spc="0" normalizeH="0" baseline="0">
            <a:ln>
              <a:noFill/>
            </a:ln>
            <a:solidFill>
              <a:srgbClr val="4472C4"/>
            </a:solidFill>
            <a:effectLst/>
            <a:uLnTx/>
            <a:uFillTx/>
            <a:latin typeface="+mn-lt"/>
            <a:ea typeface="+mn-ea"/>
            <a:cs typeface="+mn-cs"/>
          </a:endParaRPr>
        </a:p>
        <a:p>
          <a:r>
            <a:rPr kumimoji="0" lang="en-GB" sz="2400" b="1" i="0" u="none" strike="noStrike" kern="0" cap="none" spc="0" normalizeH="0" baseline="0">
              <a:ln>
                <a:noFill/>
              </a:ln>
              <a:solidFill>
                <a:srgbClr val="4472C4"/>
              </a:solidFill>
              <a:effectLst/>
              <a:uLnTx/>
              <a:uFillTx/>
              <a:latin typeface="+mn-lt"/>
              <a:ea typeface="+mn-ea"/>
              <a:cs typeface="+mn-cs"/>
            </a:rPr>
            <a:t>Section 1: Assessment pathway</a:t>
          </a:r>
        </a:p>
        <a:p>
          <a:endParaRPr kumimoji="0" lang="en-GB" sz="1000" b="1" i="0" u="none" strike="noStrike" kern="0" cap="none" spc="0" normalizeH="0" baseline="0">
            <a:ln>
              <a:noFill/>
            </a:ln>
            <a:solidFill>
              <a:srgbClr val="4472C4"/>
            </a:solidFill>
            <a:effectLst/>
            <a:uLnTx/>
            <a:uFillTx/>
            <a:latin typeface="+mn-lt"/>
            <a:ea typeface="+mn-ea"/>
            <a:cs typeface="+mn-cs"/>
          </a:endParaRPr>
        </a:p>
        <a:p>
          <a:r>
            <a:rPr kumimoji="0" lang="en-GB" sz="1400" b="0" i="0" u="none" strike="noStrike" kern="0" cap="none" spc="0" normalizeH="0" baseline="0">
              <a:ln>
                <a:noFill/>
              </a:ln>
              <a:solidFill>
                <a:sysClr val="windowText" lastClr="000000"/>
              </a:solidFill>
              <a:effectLst/>
              <a:uLnTx/>
              <a:uFillTx/>
              <a:latin typeface="+mn-lt"/>
              <a:ea typeface="+mn-ea"/>
              <a:cs typeface="+mn-cs"/>
            </a:rPr>
            <a:t>The assessment pathway section of the model takes population and estimates the number of people who will require care.  This is based on the projected population increase as well as the anticipated change in population demographics, principally the number of over 65's.  The specific numbers/data used for this will be explained on the following worksheets.</a:t>
          </a:r>
        </a:p>
        <a:p>
          <a:endParaRPr kumimoji="0" lang="en-GB" sz="1400" b="0" i="0" u="none" strike="noStrike" kern="0" cap="none" spc="0" normalizeH="0" baseline="0">
            <a:ln>
              <a:noFill/>
            </a:ln>
            <a:solidFill>
              <a:sysClr val="windowText" lastClr="000000"/>
            </a:solidFill>
            <a:effectLst/>
            <a:uLnTx/>
            <a:uFillTx/>
            <a:latin typeface="+mn-lt"/>
            <a:ea typeface="+mn-ea"/>
            <a:cs typeface="+mn-cs"/>
          </a:endParaRPr>
        </a:p>
        <a:p>
          <a:r>
            <a:rPr kumimoji="0" lang="en-GB" sz="1400" b="0" i="0" u="none" strike="noStrike" kern="0" cap="none" spc="0" normalizeH="0" baseline="0">
              <a:ln>
                <a:noFill/>
              </a:ln>
              <a:solidFill>
                <a:sysClr val="windowText" lastClr="000000"/>
              </a:solidFill>
              <a:effectLst/>
              <a:uLnTx/>
              <a:uFillTx/>
              <a:latin typeface="+mn-lt"/>
              <a:ea typeface="+mn-ea"/>
              <a:cs typeface="+mn-cs"/>
            </a:rPr>
            <a:t>The assessment pathway section also estimates the number of staff that will be required to complete the assessments to decide whether a person will require care.  The staff involved in this section of the model are generally employed by the local council, not a private provider.</a:t>
          </a: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pPr marL="0" indent="0"/>
          <a:r>
            <a:rPr kumimoji="0" lang="en-GB" sz="2400" b="1" i="0" u="none" strike="noStrike" kern="0" cap="none" spc="0" normalizeH="0" baseline="0">
              <a:ln>
                <a:noFill/>
              </a:ln>
              <a:solidFill>
                <a:srgbClr val="4472C4"/>
              </a:solidFill>
              <a:effectLst/>
              <a:uLnTx/>
              <a:uFillTx/>
              <a:latin typeface="+mn-lt"/>
              <a:ea typeface="+mn-ea"/>
              <a:cs typeface="+mn-cs"/>
            </a:rPr>
            <a:t>Section 1: Care provision</a:t>
          </a:r>
        </a:p>
        <a:p>
          <a:pPr marL="0" indent="0"/>
          <a:endParaRPr kumimoji="0" lang="en-GB" sz="1000" b="1" i="0" u="none" strike="noStrike" kern="0" cap="none" spc="0" normalizeH="0" baseline="0">
            <a:ln>
              <a:noFill/>
            </a:ln>
            <a:solidFill>
              <a:srgbClr val="4472C4"/>
            </a:solidFill>
            <a:effectLst/>
            <a:uLnTx/>
            <a:uFillTx/>
            <a:latin typeface="+mn-lt"/>
            <a:ea typeface="+mn-ea"/>
            <a:cs typeface="+mn-cs"/>
          </a:endParaRPr>
        </a:p>
        <a:p>
          <a:pPr marL="0" indent="0"/>
          <a:r>
            <a:rPr kumimoji="0" lang="en-GB" sz="1400" b="0" i="0" u="none" strike="noStrike" kern="0" cap="none" spc="0" normalizeH="0" baseline="0">
              <a:ln>
                <a:noFill/>
              </a:ln>
              <a:solidFill>
                <a:sysClr val="windowText" lastClr="000000"/>
              </a:solidFill>
              <a:effectLst/>
              <a:uLnTx/>
              <a:uFillTx/>
              <a:latin typeface="+mn-lt"/>
              <a:ea typeface="+mn-ea"/>
              <a:cs typeface="+mn-cs"/>
            </a:rPr>
            <a:t>The care provision section of the model estimates the type of care that will be required by the population.  This is based on the projected prevalance of certain key condition prevalence including dementia and physical disabilities.  The care provision aspect of the model is split by care setting (day care, home care, assisted living, residential care) and differentiates between all of these settings in terms of staff time required to care for a client.</a:t>
          </a:r>
        </a:p>
        <a:p>
          <a:pPr marL="0" indent="0"/>
          <a:endParaRPr kumimoji="0" lang="en-GB" sz="1400" b="0" i="0" u="none" strike="noStrike" kern="0" cap="none" spc="0" normalizeH="0" baseline="0">
            <a:ln>
              <a:noFill/>
            </a:ln>
            <a:solidFill>
              <a:sysClr val="windowText" lastClr="000000"/>
            </a:solidFill>
            <a:effectLst/>
            <a:uLnTx/>
            <a:uFillTx/>
            <a:latin typeface="+mn-lt"/>
            <a:ea typeface="+mn-ea"/>
            <a:cs typeface="+mn-cs"/>
          </a:endParaRPr>
        </a:p>
        <a:p>
          <a:pPr marL="0" indent="0"/>
          <a:r>
            <a:rPr kumimoji="0" lang="en-GB" sz="1400" b="0" i="0" u="none" strike="noStrike" kern="0" cap="none" spc="0" normalizeH="0" baseline="0">
              <a:ln>
                <a:noFill/>
              </a:ln>
              <a:solidFill>
                <a:sysClr val="windowText" lastClr="000000"/>
              </a:solidFill>
              <a:effectLst/>
              <a:uLnTx/>
              <a:uFillTx/>
              <a:latin typeface="+mn-lt"/>
              <a:ea typeface="+mn-ea"/>
              <a:cs typeface="+mn-cs"/>
            </a:rPr>
            <a:t>The assessment pathway section estimates the number of staff that will be required to provide care.  This staff involved in this section of the model are generally employed by private providers.</a:t>
          </a: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endParaRPr kumimoji="0" lang="en-GB" sz="2400" b="1" i="0" u="none" strike="noStrike" kern="0" cap="none" spc="0" normalizeH="0" baseline="0">
            <a:ln>
              <a:noFill/>
            </a:ln>
            <a:solidFill>
              <a:srgbClr val="4472C4"/>
            </a:solidFill>
            <a:effectLst/>
            <a:uLnTx/>
            <a:uFillTx/>
            <a:latin typeface="+mn-lt"/>
            <a:ea typeface="+mn-ea"/>
            <a:cs typeface="+mn-cs"/>
          </a:endParaRPr>
        </a:p>
        <a:p>
          <a:endParaRPr kumimoji="0" lang="en-GB" sz="2400" b="1" i="0" u="none" strike="noStrike" kern="0" cap="none" spc="0" normalizeH="0" baseline="0">
            <a:ln>
              <a:noFill/>
            </a:ln>
            <a:solidFill>
              <a:srgbClr val="4472C4"/>
            </a:solidFill>
            <a:effectLst/>
            <a:uLnTx/>
            <a:uFillTx/>
            <a:latin typeface="+mn-lt"/>
            <a:ea typeface="+mn-ea"/>
            <a:cs typeface="+mn-cs"/>
          </a:endParaRPr>
        </a:p>
        <a:p>
          <a:endParaRPr lang="en-GB" sz="1400" b="0" i="0" u="none" strike="noStrike" baseline="0">
            <a:solidFill>
              <a:schemeClr val="dk1"/>
            </a:solidFill>
            <a:effectLst/>
            <a:latin typeface="+mn-lt"/>
            <a:ea typeface="+mn-ea"/>
            <a:cs typeface="+mn-cs"/>
          </a:endParaRPr>
        </a:p>
        <a:p>
          <a:endParaRPr lang="en-GB" sz="1400" b="0" i="0" u="none" strike="noStrike">
            <a:solidFill>
              <a:schemeClr val="dk1"/>
            </a:solidFill>
            <a:effectLst/>
            <a:latin typeface="+mn-lt"/>
            <a:ea typeface="+mn-ea"/>
            <a:cs typeface="+mn-cs"/>
          </a:endParaRPr>
        </a:p>
        <a:p>
          <a:endParaRPr lang="en-GB"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520700</xdr:colOff>
      <xdr:row>8</xdr:row>
      <xdr:rowOff>127000</xdr:rowOff>
    </xdr:to>
    <xdr:sp macro="" textlink="">
      <xdr:nvSpPr>
        <xdr:cNvPr id="3" name="TextBox 2"/>
        <xdr:cNvSpPr txBox="1"/>
      </xdr:nvSpPr>
      <xdr:spPr>
        <a:xfrm>
          <a:off x="0" y="0"/>
          <a:ext cx="13322300" cy="15494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3600" b="1" i="0" u="none" strike="noStrike" kern="0" cap="none" spc="0" normalizeH="0" baseline="0" noProof="0">
              <a:ln>
                <a:noFill/>
              </a:ln>
              <a:solidFill>
                <a:srgbClr val="4472C4"/>
              </a:solidFill>
              <a:effectLst/>
              <a:uLnTx/>
              <a:uFillTx/>
              <a:latin typeface="+mn-lt"/>
              <a:ea typeface="+mn-ea"/>
              <a:cs typeface="+mn-cs"/>
            </a:rPr>
            <a:t>Assessment Pathway Summary</a:t>
          </a:r>
        </a:p>
        <a:p>
          <a:endParaRPr lang="en-GB" sz="1400" b="0" i="0" u="none" strike="noStrike">
            <a:solidFill>
              <a:schemeClr val="dk1"/>
            </a:solidFill>
            <a:effectLst/>
            <a:latin typeface="+mn-lt"/>
            <a:ea typeface="+mn-ea"/>
            <a:cs typeface="+mn-cs"/>
          </a:endParaRPr>
        </a:p>
        <a:p>
          <a:r>
            <a:rPr kumimoji="0" lang="en-GB" sz="1600" b="1" i="0" u="none" strike="noStrike" kern="0" cap="none" spc="0" normalizeH="0" baseline="0">
              <a:ln>
                <a:noFill/>
              </a:ln>
              <a:solidFill>
                <a:sysClr val="windowText" lastClr="000000"/>
              </a:solidFill>
              <a:effectLst/>
              <a:uLnTx/>
              <a:uFillTx/>
              <a:latin typeface="+mn-lt"/>
              <a:ea typeface="+mn-ea"/>
              <a:cs typeface="+mn-cs"/>
            </a:rPr>
            <a:t>The pathway below has been used to summarise the process of determining a person's need for care from their first contact with social services to their care budget being decided and service procured.</a:t>
          </a:r>
        </a:p>
        <a:p>
          <a:endParaRPr kumimoji="0" lang="en-GB" sz="2400" b="1" i="0" u="none" strike="noStrike" kern="0" cap="none" spc="0" normalizeH="0" baseline="0">
            <a:ln>
              <a:noFill/>
            </a:ln>
            <a:solidFill>
              <a:srgbClr val="4472C4"/>
            </a:solidFill>
            <a:effectLst/>
            <a:uLnTx/>
            <a:uFillTx/>
            <a:latin typeface="+mn-lt"/>
            <a:ea typeface="+mn-ea"/>
            <a:cs typeface="+mn-cs"/>
          </a:endParaRP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endParaRPr kumimoji="0" lang="en-GB" sz="2400" b="1" i="0" u="none" strike="noStrike" kern="0" cap="none" spc="0" normalizeH="0" baseline="0">
            <a:ln>
              <a:noFill/>
            </a:ln>
            <a:solidFill>
              <a:srgbClr val="4472C4"/>
            </a:solidFill>
            <a:effectLst/>
            <a:uLnTx/>
            <a:uFillTx/>
            <a:latin typeface="+mn-lt"/>
            <a:ea typeface="+mn-ea"/>
            <a:cs typeface="+mn-cs"/>
          </a:endParaRPr>
        </a:p>
        <a:p>
          <a:endParaRPr kumimoji="0" lang="en-GB" sz="2400" b="1" i="0" u="none" strike="noStrike" kern="0" cap="none" spc="0" normalizeH="0" baseline="0">
            <a:ln>
              <a:noFill/>
            </a:ln>
            <a:solidFill>
              <a:srgbClr val="4472C4"/>
            </a:solidFill>
            <a:effectLst/>
            <a:uLnTx/>
            <a:uFillTx/>
            <a:latin typeface="+mn-lt"/>
            <a:ea typeface="+mn-ea"/>
            <a:cs typeface="+mn-cs"/>
          </a:endParaRPr>
        </a:p>
        <a:p>
          <a:endParaRPr lang="en-GB" sz="1400" b="0" i="0" u="none" strike="noStrike">
            <a:solidFill>
              <a:schemeClr val="dk1"/>
            </a:solidFill>
            <a:effectLst/>
            <a:latin typeface="+mn-lt"/>
            <a:ea typeface="+mn-ea"/>
            <a:cs typeface="+mn-cs"/>
          </a:endParaRPr>
        </a:p>
        <a:p>
          <a:endParaRPr lang="en-GB" sz="1400" b="0" i="0" u="none" strike="noStrike">
            <a:solidFill>
              <a:schemeClr val="dk1"/>
            </a:solidFill>
            <a:effectLst/>
            <a:latin typeface="+mn-lt"/>
            <a:ea typeface="+mn-ea"/>
            <a:cs typeface="+mn-cs"/>
          </a:endParaRPr>
        </a:p>
        <a:p>
          <a:endParaRPr lang="en-GB" sz="1400"/>
        </a:p>
      </xdr:txBody>
    </xdr:sp>
    <xdr:clientData/>
  </xdr:twoCellAnchor>
  <xdr:twoCellAnchor>
    <xdr:from>
      <xdr:col>5</xdr:col>
      <xdr:colOff>60960</xdr:colOff>
      <xdr:row>7</xdr:row>
      <xdr:rowOff>45720</xdr:rowOff>
    </xdr:from>
    <xdr:to>
      <xdr:col>19</xdr:col>
      <xdr:colOff>129618</xdr:colOff>
      <xdr:row>15</xdr:row>
      <xdr:rowOff>142209</xdr:rowOff>
    </xdr:to>
    <xdr:grpSp>
      <xdr:nvGrpSpPr>
        <xdr:cNvPr id="14" name="Group 13"/>
        <xdr:cNvGrpSpPr/>
      </xdr:nvGrpSpPr>
      <xdr:grpSpPr>
        <a:xfrm>
          <a:off x="3108960" y="1290320"/>
          <a:ext cx="8603058" cy="1518889"/>
          <a:chOff x="217414" y="1360335"/>
          <a:chExt cx="8603058" cy="1564609"/>
        </a:xfrm>
      </xdr:grpSpPr>
      <xdr:sp macro="" textlink="">
        <xdr:nvSpPr>
          <xdr:cNvPr id="15" name="U-Turn Arrow 14"/>
          <xdr:cNvSpPr/>
        </xdr:nvSpPr>
        <xdr:spPr>
          <a:xfrm rot="10800000">
            <a:off x="611560" y="2708920"/>
            <a:ext cx="7846092" cy="180019"/>
          </a:xfrm>
          <a:prstGeom prst="uturnArrow">
            <a:avLst>
              <a:gd name="adj1" fmla="val 37094"/>
              <a:gd name="adj2" fmla="val 25000"/>
              <a:gd name="adj3" fmla="val 25000"/>
              <a:gd name="adj4" fmla="val 43750"/>
              <a:gd name="adj5" fmla="val 95969"/>
            </a:avLst>
          </a:prstGeom>
          <a:solidFill>
            <a:srgbClr val="B2BCDF"/>
          </a:solidFill>
          <a:ln>
            <a:solidFill>
              <a:srgbClr val="B2BCD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solidFill>
                <a:srgbClr val="3F3F3F"/>
              </a:solidFill>
            </a:endParaRPr>
          </a:p>
        </xdr:txBody>
      </xdr:sp>
      <xdr:grpSp>
        <xdr:nvGrpSpPr>
          <xdr:cNvPr id="16" name="Group 15"/>
          <xdr:cNvGrpSpPr/>
        </xdr:nvGrpSpPr>
        <xdr:grpSpPr>
          <a:xfrm>
            <a:off x="217414" y="1360335"/>
            <a:ext cx="8603058" cy="1564609"/>
            <a:chOff x="217414" y="1360335"/>
            <a:chExt cx="8603058" cy="1564609"/>
          </a:xfrm>
        </xdr:grpSpPr>
        <xdr:grpSp>
          <xdr:nvGrpSpPr>
            <xdr:cNvPr id="17" name="Group 16"/>
            <xdr:cNvGrpSpPr/>
          </xdr:nvGrpSpPr>
          <xdr:grpSpPr>
            <a:xfrm>
              <a:off x="217414" y="1525240"/>
              <a:ext cx="8603058" cy="1399704"/>
              <a:chOff x="217414" y="2029296"/>
              <a:chExt cx="8603058" cy="1399704"/>
            </a:xfrm>
          </xdr:grpSpPr>
          <xdr:graphicFrame macro="">
            <xdr:nvGraphicFramePr>
              <xdr:cNvPr id="19" name="Diagram 18"/>
              <xdr:cNvGraphicFramePr/>
            </xdr:nvGraphicFramePr>
            <xdr:xfrm>
              <a:off x="217414" y="2029296"/>
              <a:ext cx="8603058" cy="1399704"/>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20" name="U-Turn Arrow 19"/>
              <xdr:cNvSpPr/>
            </xdr:nvSpPr>
            <xdr:spPr>
              <a:xfrm>
                <a:off x="611560" y="2096852"/>
                <a:ext cx="3456384" cy="180020"/>
              </a:xfrm>
              <a:prstGeom prst="uturnArrow">
                <a:avLst>
                  <a:gd name="adj1" fmla="val 37094"/>
                  <a:gd name="adj2" fmla="val 25000"/>
                  <a:gd name="adj3" fmla="val 25000"/>
                  <a:gd name="adj4" fmla="val 43750"/>
                  <a:gd name="adj5" fmla="val 95969"/>
                </a:avLst>
              </a:prstGeom>
              <a:solidFill>
                <a:srgbClr val="B2BCDF"/>
              </a:solidFill>
              <a:ln>
                <a:solidFill>
                  <a:srgbClr val="B2BCD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solidFill>
                    <a:srgbClr val="3F3F3F"/>
                  </a:solidFill>
                </a:endParaRPr>
              </a:p>
            </xdr:txBody>
          </xdr:sp>
          <xdr:sp macro="" textlink="">
            <xdr:nvSpPr>
              <xdr:cNvPr id="21" name="U-Turn Arrow 20"/>
              <xdr:cNvSpPr/>
            </xdr:nvSpPr>
            <xdr:spPr>
              <a:xfrm rot="10800000">
                <a:off x="3926708" y="3212977"/>
                <a:ext cx="4533723" cy="180019"/>
              </a:xfrm>
              <a:prstGeom prst="uturnArrow">
                <a:avLst>
                  <a:gd name="adj1" fmla="val 37094"/>
                  <a:gd name="adj2" fmla="val 25000"/>
                  <a:gd name="adj3" fmla="val 25000"/>
                  <a:gd name="adj4" fmla="val 43750"/>
                  <a:gd name="adj5" fmla="val 95969"/>
                </a:avLst>
              </a:prstGeom>
              <a:solidFill>
                <a:srgbClr val="B2BCDF"/>
              </a:solidFill>
              <a:ln>
                <a:solidFill>
                  <a:srgbClr val="B2BCD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solidFill>
                    <a:srgbClr val="3F3F3F"/>
                  </a:solidFill>
                </a:endParaRPr>
              </a:p>
            </xdr:txBody>
          </xdr:sp>
        </xdr:grpSp>
        <xdr:sp macro="" textlink="">
          <xdr:nvSpPr>
            <xdr:cNvPr id="18" name="Right Arrow 17"/>
            <xdr:cNvSpPr/>
          </xdr:nvSpPr>
          <xdr:spPr>
            <a:xfrm rot="16200000" flipV="1">
              <a:off x="2170536" y="1385535"/>
              <a:ext cx="396000" cy="345600"/>
            </a:xfrm>
            <a:prstGeom prst="rightArrow">
              <a:avLst/>
            </a:prstGeom>
            <a:solidFill>
              <a:srgbClr val="B2BCD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grpSp>
    </xdr:grpSp>
    <xdr:clientData/>
  </xdr:twoCellAnchor>
  <xdr:twoCellAnchor>
    <xdr:from>
      <xdr:col>10</xdr:col>
      <xdr:colOff>520700</xdr:colOff>
      <xdr:row>16</xdr:row>
      <xdr:rowOff>50800</xdr:rowOff>
    </xdr:from>
    <xdr:to>
      <xdr:col>21</xdr:col>
      <xdr:colOff>317500</xdr:colOff>
      <xdr:row>36</xdr:row>
      <xdr:rowOff>215900</xdr:rowOff>
    </xdr:to>
    <xdr:sp macro="" textlink="">
      <xdr:nvSpPr>
        <xdr:cNvPr id="24" name="TextBox 23"/>
        <xdr:cNvSpPr txBox="1"/>
      </xdr:nvSpPr>
      <xdr:spPr>
        <a:xfrm>
          <a:off x="6616700" y="2895600"/>
          <a:ext cx="6502400" cy="5054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i="0" u="none" strike="noStrike">
              <a:solidFill>
                <a:srgbClr val="4472C4"/>
              </a:solidFill>
              <a:effectLst/>
              <a:latin typeface="+mn-lt"/>
            </a:rPr>
            <a:t>Support Planning / Brokerage</a:t>
          </a:r>
          <a:r>
            <a:rPr lang="en-GB" sz="2400"/>
            <a:t> </a:t>
          </a:r>
        </a:p>
        <a:p>
          <a:endParaRPr lang="en-GB" sz="1100" b="0" i="0" u="none" strike="noStrike">
            <a:solidFill>
              <a:srgbClr val="000000"/>
            </a:solidFill>
            <a:effectLst/>
            <a:latin typeface="+mn-lt"/>
          </a:endParaRPr>
        </a:p>
        <a:p>
          <a:r>
            <a:rPr lang="en-GB" sz="1400" b="0" i="0" u="none" strike="noStrike">
              <a:solidFill>
                <a:srgbClr val="000000"/>
              </a:solidFill>
              <a:effectLst/>
              <a:latin typeface="+mn-lt"/>
            </a:rPr>
            <a:t>Support planning is the completion and agreement of a customer's care plan where the exact staff that will be required are decided and agencies are put forward.  The brokerage phase is the commissioning of the care done either by or on behalf of the customer.</a:t>
          </a:r>
          <a:r>
            <a:rPr lang="en-GB" sz="1400"/>
            <a:t> </a:t>
          </a:r>
        </a:p>
        <a:p>
          <a:endParaRPr lang="en-GB" sz="1800" b="1" i="0" u="none" strike="noStrike">
            <a:solidFill>
              <a:srgbClr val="4472C4"/>
            </a:solidFill>
            <a:effectLst/>
            <a:latin typeface="+mn-lt"/>
          </a:endParaRPr>
        </a:p>
        <a:p>
          <a:r>
            <a:rPr lang="en-GB" sz="2400" b="1" i="0" u="none" strike="noStrike">
              <a:solidFill>
                <a:srgbClr val="4472C4"/>
              </a:solidFill>
              <a:effectLst/>
              <a:latin typeface="+mn-lt"/>
            </a:rPr>
            <a:t>Monitoring and review</a:t>
          </a:r>
          <a:r>
            <a:rPr lang="en-GB" sz="2400"/>
            <a:t> </a:t>
          </a:r>
        </a:p>
        <a:p>
          <a:endParaRPr lang="en-GB" sz="1100" b="0" i="0" u="none" strike="noStrike">
            <a:solidFill>
              <a:srgbClr val="000000"/>
            </a:solidFill>
            <a:effectLst/>
            <a:latin typeface="+mn-lt"/>
          </a:endParaRPr>
        </a:p>
        <a:p>
          <a:r>
            <a:rPr lang="en-GB" sz="1400" b="0" i="0" u="none" strike="noStrike">
              <a:solidFill>
                <a:srgbClr val="000000"/>
              </a:solidFill>
              <a:effectLst/>
              <a:latin typeface="+mn-lt"/>
            </a:rPr>
            <a:t>The model takes into account the amount of staff time required for reviewing the services being provided by using the proportion of active services reviewed in a given year and the average number of services that each client is receiving.  These reviews are generally completed by social workers or OTs.</a:t>
          </a:r>
          <a:r>
            <a:rPr lang="en-GB" sz="1400"/>
            <a:t> </a:t>
          </a:r>
        </a:p>
        <a:p>
          <a:endParaRPr lang="en-GB" sz="1800" b="1" i="0" u="none" strike="noStrike">
            <a:solidFill>
              <a:srgbClr val="4472C4"/>
            </a:solidFill>
            <a:effectLst/>
            <a:latin typeface="+mn-lt"/>
          </a:endParaRPr>
        </a:p>
        <a:p>
          <a:r>
            <a:rPr lang="en-GB" sz="2400" b="1" i="0" u="none" strike="noStrike">
              <a:solidFill>
                <a:srgbClr val="4472C4"/>
              </a:solidFill>
              <a:effectLst/>
              <a:latin typeface="+mn-lt"/>
            </a:rPr>
            <a:t>Safeguarding</a:t>
          </a:r>
          <a:r>
            <a:rPr lang="en-GB" sz="2400" b="0" i="0" u="none" strike="noStrike">
              <a:solidFill>
                <a:srgbClr val="000000"/>
              </a:solidFill>
              <a:effectLst/>
              <a:latin typeface="+mn-lt"/>
            </a:rPr>
            <a:t> </a:t>
          </a:r>
          <a:r>
            <a:rPr lang="en-GB"/>
            <a:t> </a:t>
          </a:r>
        </a:p>
        <a:p>
          <a:endParaRPr lang="en-GB" sz="1100" b="0" i="0" u="none" strike="noStrike">
            <a:solidFill>
              <a:srgbClr val="000000"/>
            </a:solidFill>
            <a:effectLst/>
            <a:latin typeface="+mn-lt"/>
          </a:endParaRPr>
        </a:p>
        <a:p>
          <a:r>
            <a:rPr lang="en-GB" sz="1400" b="0" i="0" u="none" strike="noStrike">
              <a:solidFill>
                <a:srgbClr val="000000"/>
              </a:solidFill>
              <a:effectLst/>
              <a:latin typeface="+mn-lt"/>
            </a:rPr>
            <a:t>The model also estimates the demand for safeguarding services. This is modelled as part of the assessment phase.</a:t>
          </a:r>
          <a:r>
            <a:rPr lang="en-GB" sz="1400" b="0" i="0" u="none" strike="noStrike" baseline="0">
              <a:solidFill>
                <a:srgbClr val="000000"/>
              </a:solidFill>
              <a:effectLst/>
              <a:latin typeface="+mn-lt"/>
            </a:rPr>
            <a:t>  T</a:t>
          </a:r>
          <a:r>
            <a:rPr lang="en-GB" sz="1400" b="0" i="0" u="none" strike="noStrike">
              <a:solidFill>
                <a:srgbClr val="000000"/>
              </a:solidFill>
              <a:effectLst/>
              <a:latin typeface="+mn-lt"/>
            </a:rPr>
            <a:t>he model considers a safeguarding assessment a "complex" assessment due to longer time taken to deal with compared to a normal assessment.</a:t>
          </a:r>
          <a:r>
            <a:rPr lang="en-GB" sz="1400"/>
            <a:t> </a:t>
          </a:r>
        </a:p>
      </xdr:txBody>
    </xdr:sp>
    <xdr:clientData/>
  </xdr:twoCellAnchor>
  <xdr:twoCellAnchor>
    <xdr:from>
      <xdr:col>0</xdr:col>
      <xdr:colOff>0</xdr:colOff>
      <xdr:row>16</xdr:row>
      <xdr:rowOff>50800</xdr:rowOff>
    </xdr:from>
    <xdr:to>
      <xdr:col>10</xdr:col>
      <xdr:colOff>406400</xdr:colOff>
      <xdr:row>44</xdr:row>
      <xdr:rowOff>101600</xdr:rowOff>
    </xdr:to>
    <xdr:sp macro="" textlink="">
      <xdr:nvSpPr>
        <xdr:cNvPr id="25" name="TextBox 24"/>
        <xdr:cNvSpPr txBox="1"/>
      </xdr:nvSpPr>
      <xdr:spPr>
        <a:xfrm>
          <a:off x="0" y="2895600"/>
          <a:ext cx="6502400" cy="6629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i="0" u="none" strike="noStrike">
              <a:solidFill>
                <a:srgbClr val="4472C4"/>
              </a:solidFill>
              <a:effectLst/>
              <a:latin typeface="+mn-lt"/>
            </a:rPr>
            <a:t>Contact</a:t>
          </a:r>
          <a:endParaRPr lang="en-GB" sz="2400"/>
        </a:p>
        <a:p>
          <a:endParaRPr lang="en-GB" sz="1100" b="0" i="0" u="none" strike="noStrike">
            <a:solidFill>
              <a:srgbClr val="000000"/>
            </a:solidFill>
            <a:effectLst/>
            <a:latin typeface="+mn-lt"/>
          </a:endParaRPr>
        </a:p>
        <a:p>
          <a:r>
            <a:rPr lang="en-GB" sz="1400" b="0" i="0" u="none" strike="noStrike">
              <a:solidFill>
                <a:srgbClr val="000000"/>
              </a:solidFill>
              <a:effectLst/>
              <a:latin typeface="+mn-lt"/>
            </a:rPr>
            <a:t>The initial contact is generally made by a level 1-4, council employed member of staff, classified as "direct care staff" .  The aim of the first contact is to assess if the customer needs further care. In the model the initial contact is broken down into 2 steps: an initial contact, defined as the process of some one contacting social services and a screening.  The screening is considered to be the process of determining if a formal assessment is required after the initial contact cannot be delt with by referring the client to another local service.  The model also takes into account two types of screenings: those carried out at the client's home and those carried out in hospital. </a:t>
          </a:r>
        </a:p>
        <a:p>
          <a:endParaRPr lang="en-GB" sz="1800" b="1" i="0" u="none" strike="noStrike">
            <a:solidFill>
              <a:srgbClr val="4472C4"/>
            </a:solidFill>
            <a:effectLst/>
            <a:latin typeface="+mn-lt"/>
          </a:endParaRPr>
        </a:p>
        <a:p>
          <a:r>
            <a:rPr lang="en-GB" sz="2400" b="1" i="0" u="none" strike="noStrike">
              <a:solidFill>
                <a:srgbClr val="4472C4"/>
              </a:solidFill>
              <a:effectLst/>
              <a:latin typeface="+mn-lt"/>
            </a:rPr>
            <a:t>Enablement</a:t>
          </a:r>
          <a:endParaRPr lang="en-GB" sz="2400"/>
        </a:p>
        <a:p>
          <a:endParaRPr lang="en-GB" sz="1100" b="0" i="0" u="none" strike="noStrike">
            <a:solidFill>
              <a:srgbClr val="000000"/>
            </a:solidFill>
            <a:effectLst/>
            <a:latin typeface="+mn-lt"/>
          </a:endParaRPr>
        </a:p>
        <a:p>
          <a:r>
            <a:rPr lang="en-GB" sz="1400" b="0" i="0" u="none" strike="noStrike">
              <a:solidFill>
                <a:srgbClr val="000000"/>
              </a:solidFill>
              <a:effectLst/>
              <a:latin typeface="+mn-lt"/>
            </a:rPr>
            <a:t>The enablement process is only for eligible customers, eg. those who currently need domiciliary or residential care but the care team believe with suitable care provision the customer could have care removed after 6 weeks. This is particularly relevant for those customers coming out of hospital.  The staff demands of the enablement process is modelled separately to the rest of the process. </a:t>
          </a:r>
          <a:endParaRPr lang="en-GB" sz="1800" b="1" i="0" u="none" strike="noStrike">
            <a:solidFill>
              <a:srgbClr val="4472C4"/>
            </a:solidFill>
            <a:effectLst/>
            <a:latin typeface="+mn-lt"/>
          </a:endParaRPr>
        </a:p>
        <a:p>
          <a:endParaRPr lang="en-GB" sz="2400" b="1" i="0" u="none" strike="noStrike">
            <a:solidFill>
              <a:srgbClr val="4472C4"/>
            </a:solidFill>
            <a:effectLst/>
            <a:latin typeface="+mn-lt"/>
          </a:endParaRPr>
        </a:p>
        <a:p>
          <a:r>
            <a:rPr lang="en-GB" sz="2400" b="1" i="0" u="none" strike="noStrike">
              <a:solidFill>
                <a:srgbClr val="4472C4"/>
              </a:solidFill>
              <a:effectLst/>
              <a:latin typeface="+mn-lt"/>
            </a:rPr>
            <a:t>Assessment</a:t>
          </a:r>
          <a:r>
            <a:rPr lang="en-GB" sz="2400" b="0" i="0" u="none" strike="noStrike">
              <a:solidFill>
                <a:srgbClr val="000000"/>
              </a:solidFill>
              <a:effectLst/>
              <a:latin typeface="+mn-lt"/>
            </a:rPr>
            <a:t> </a:t>
          </a:r>
          <a:r>
            <a:rPr lang="en-GB"/>
            <a:t> </a:t>
          </a:r>
        </a:p>
        <a:p>
          <a:endParaRPr lang="en-GB" sz="1100" b="0" i="0" u="none" strike="noStrike">
            <a:solidFill>
              <a:srgbClr val="000000"/>
            </a:solidFill>
            <a:effectLst/>
            <a:latin typeface="+mn-lt"/>
          </a:endParaRPr>
        </a:p>
        <a:p>
          <a:r>
            <a:rPr lang="en-GB" sz="1400" b="0" i="0" u="none" strike="noStrike">
              <a:solidFill>
                <a:srgbClr val="000000"/>
              </a:solidFill>
              <a:effectLst/>
              <a:latin typeface="+mn-lt"/>
            </a:rPr>
            <a:t>The assessment is generally carried out by a more qualified staff member eg. social workers and OTs.  This is the stage where a customer is given an indicative budget for the care they need.  In the</a:t>
          </a:r>
          <a:r>
            <a:rPr lang="en-GB" sz="1400" b="0" i="0" u="none" strike="noStrike" baseline="0">
              <a:solidFill>
                <a:srgbClr val="000000"/>
              </a:solidFill>
              <a:effectLst/>
              <a:latin typeface="+mn-lt"/>
            </a:rPr>
            <a:t> model the assessment types are split into home assessments, hospital assessments and complex assessment.</a:t>
          </a:r>
          <a:r>
            <a:rPr lang="en-GB" sz="1400" b="0" i="0" u="none" strike="noStrike">
              <a:solidFill>
                <a:srgbClr val="000000"/>
              </a:solidFill>
              <a:effectLst/>
              <a:latin typeface="+mn-lt"/>
            </a:rPr>
            <a:t>   </a:t>
          </a:r>
          <a:endParaRPr lang="en-GB"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520700</xdr:colOff>
      <xdr:row>8</xdr:row>
      <xdr:rowOff>127000</xdr:rowOff>
    </xdr:to>
    <xdr:sp macro="" textlink="">
      <xdr:nvSpPr>
        <xdr:cNvPr id="2" name="TextBox 1"/>
        <xdr:cNvSpPr txBox="1"/>
      </xdr:nvSpPr>
      <xdr:spPr>
        <a:xfrm>
          <a:off x="0" y="0"/>
          <a:ext cx="13322300" cy="1590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3600" b="1" i="0" u="none" strike="noStrike" kern="0" cap="none" spc="0" normalizeH="0" baseline="0" noProof="0">
              <a:ln>
                <a:noFill/>
              </a:ln>
              <a:solidFill>
                <a:srgbClr val="4472C4"/>
              </a:solidFill>
              <a:effectLst/>
              <a:uLnTx/>
              <a:uFillTx/>
              <a:latin typeface="+mn-lt"/>
              <a:ea typeface="+mn-ea"/>
              <a:cs typeface="+mn-cs"/>
            </a:rPr>
            <a:t>Care Provision Summary</a:t>
          </a:r>
        </a:p>
        <a:p>
          <a:endParaRPr lang="en-GB" sz="1400" b="0" i="0" u="none" strike="noStrike">
            <a:solidFill>
              <a:schemeClr val="dk1"/>
            </a:solidFill>
            <a:effectLst/>
            <a:latin typeface="+mn-lt"/>
            <a:ea typeface="+mn-ea"/>
            <a:cs typeface="+mn-cs"/>
          </a:endParaRPr>
        </a:p>
        <a:p>
          <a:r>
            <a:rPr kumimoji="0" lang="en-GB" sz="1600" b="1" i="0" u="none" strike="noStrike" kern="0" cap="none" spc="0" normalizeH="0" baseline="0">
              <a:ln>
                <a:noFill/>
              </a:ln>
              <a:solidFill>
                <a:sysClr val="windowText" lastClr="000000"/>
              </a:solidFill>
              <a:effectLst/>
              <a:uLnTx/>
              <a:uFillTx/>
              <a:latin typeface="+mn-lt"/>
              <a:ea typeface="+mn-ea"/>
              <a:cs typeface="+mn-cs"/>
            </a:rPr>
            <a:t>The pathway below has been used to summarise the types of care that will be required by the population and the staff that will be required to deliver that care.  The model divides care provision into two categories: residential care and other care.  Other care is predominantly made up of home care.</a:t>
          </a:r>
        </a:p>
        <a:p>
          <a:endParaRPr kumimoji="0" lang="en-GB" sz="2400" b="1" i="0" u="none" strike="noStrike" kern="0" cap="none" spc="0" normalizeH="0" baseline="0">
            <a:ln>
              <a:noFill/>
            </a:ln>
            <a:solidFill>
              <a:srgbClr val="4472C4"/>
            </a:solidFill>
            <a:effectLst/>
            <a:uLnTx/>
            <a:uFillTx/>
            <a:latin typeface="+mn-lt"/>
            <a:ea typeface="+mn-ea"/>
            <a:cs typeface="+mn-cs"/>
          </a:endParaRP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endParaRPr kumimoji="0" lang="en-GB" sz="1600" b="1" i="0" u="none" strike="noStrike" kern="0" cap="none" spc="0" normalizeH="0" baseline="0">
            <a:ln>
              <a:noFill/>
            </a:ln>
            <a:solidFill>
              <a:sysClr val="windowText" lastClr="000000"/>
            </a:solidFill>
            <a:effectLst/>
            <a:uLnTx/>
            <a:uFillTx/>
            <a:latin typeface="+mn-lt"/>
            <a:ea typeface="+mn-ea"/>
            <a:cs typeface="+mn-cs"/>
          </a:endParaRPr>
        </a:p>
        <a:p>
          <a:endParaRPr kumimoji="0" lang="en-GB" sz="2400" b="1" i="0" u="none" strike="noStrike" kern="0" cap="none" spc="0" normalizeH="0" baseline="0">
            <a:ln>
              <a:noFill/>
            </a:ln>
            <a:solidFill>
              <a:srgbClr val="4472C4"/>
            </a:solidFill>
            <a:effectLst/>
            <a:uLnTx/>
            <a:uFillTx/>
            <a:latin typeface="+mn-lt"/>
            <a:ea typeface="+mn-ea"/>
            <a:cs typeface="+mn-cs"/>
          </a:endParaRPr>
        </a:p>
        <a:p>
          <a:endParaRPr kumimoji="0" lang="en-GB" sz="2400" b="1" i="0" u="none" strike="noStrike" kern="0" cap="none" spc="0" normalizeH="0" baseline="0">
            <a:ln>
              <a:noFill/>
            </a:ln>
            <a:solidFill>
              <a:srgbClr val="4472C4"/>
            </a:solidFill>
            <a:effectLst/>
            <a:uLnTx/>
            <a:uFillTx/>
            <a:latin typeface="+mn-lt"/>
            <a:ea typeface="+mn-ea"/>
            <a:cs typeface="+mn-cs"/>
          </a:endParaRPr>
        </a:p>
        <a:p>
          <a:endParaRPr lang="en-GB" sz="1400" b="0" i="0" u="none" strike="noStrike">
            <a:solidFill>
              <a:schemeClr val="dk1"/>
            </a:solidFill>
            <a:effectLst/>
            <a:latin typeface="+mn-lt"/>
            <a:ea typeface="+mn-ea"/>
            <a:cs typeface="+mn-cs"/>
          </a:endParaRPr>
        </a:p>
        <a:p>
          <a:endParaRPr lang="en-GB" sz="1400" b="0" i="0" u="none" strike="noStrike">
            <a:solidFill>
              <a:schemeClr val="dk1"/>
            </a:solidFill>
            <a:effectLst/>
            <a:latin typeface="+mn-lt"/>
            <a:ea typeface="+mn-ea"/>
            <a:cs typeface="+mn-cs"/>
          </a:endParaRPr>
        </a:p>
        <a:p>
          <a:endParaRPr lang="en-GB" sz="1400"/>
        </a:p>
      </xdr:txBody>
    </xdr:sp>
    <xdr:clientData/>
  </xdr:twoCellAnchor>
  <xdr:twoCellAnchor>
    <xdr:from>
      <xdr:col>2</xdr:col>
      <xdr:colOff>571500</xdr:colOff>
      <xdr:row>8</xdr:row>
      <xdr:rowOff>12700</xdr:rowOff>
    </xdr:from>
    <xdr:to>
      <xdr:col>18</xdr:col>
      <xdr:colOff>114300</xdr:colOff>
      <xdr:row>35</xdr:row>
      <xdr:rowOff>12700</xdr:rowOff>
    </xdr:to>
    <xdr:grpSp>
      <xdr:nvGrpSpPr>
        <xdr:cNvPr id="175" name="Group 174"/>
        <xdr:cNvGrpSpPr/>
      </xdr:nvGrpSpPr>
      <xdr:grpSpPr>
        <a:xfrm>
          <a:off x="1790700" y="1435100"/>
          <a:ext cx="9296400" cy="6083300"/>
          <a:chOff x="414351" y="589425"/>
          <a:chExt cx="8694153" cy="6007927"/>
        </a:xfrm>
      </xdr:grpSpPr>
      <xdr:sp macro="" textlink="">
        <xdr:nvSpPr>
          <xdr:cNvPr id="176" name="Rectangle 175"/>
          <xdr:cNvSpPr/>
        </xdr:nvSpPr>
        <xdr:spPr>
          <a:xfrm>
            <a:off x="414351" y="3338133"/>
            <a:ext cx="1404420" cy="541774"/>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Population requiring care</a:t>
            </a:r>
          </a:p>
        </xdr:txBody>
      </xdr:sp>
      <xdr:sp macro="" textlink="">
        <xdr:nvSpPr>
          <xdr:cNvPr id="177" name="Rectangle 176"/>
          <xdr:cNvSpPr/>
        </xdr:nvSpPr>
        <xdr:spPr>
          <a:xfrm>
            <a:off x="2051720" y="1704770"/>
            <a:ext cx="1404420"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Residential care demand</a:t>
            </a:r>
          </a:p>
        </xdr:txBody>
      </xdr:sp>
      <xdr:sp macro="" textlink="">
        <xdr:nvSpPr>
          <xdr:cNvPr id="178" name="Rectangle 177"/>
          <xdr:cNvSpPr/>
        </xdr:nvSpPr>
        <xdr:spPr>
          <a:xfrm>
            <a:off x="2051720" y="5064645"/>
            <a:ext cx="1404420"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Other care demand</a:t>
            </a:r>
          </a:p>
        </xdr:txBody>
      </xdr:sp>
      <xdr:sp macro="" textlink="">
        <xdr:nvSpPr>
          <xdr:cNvPr id="179" name="Bent-Up Arrow 178"/>
          <xdr:cNvSpPr/>
        </xdr:nvSpPr>
        <xdr:spPr>
          <a:xfrm rot="5400000">
            <a:off x="712032" y="4177544"/>
            <a:ext cx="1512168" cy="1023192"/>
          </a:xfrm>
          <a:prstGeom prst="bentUpArrow">
            <a:avLst>
              <a:gd name="adj1" fmla="val 16933"/>
              <a:gd name="adj2" fmla="val 19349"/>
              <a:gd name="adj3" fmla="val 24280"/>
            </a:avLst>
          </a:prstGeom>
          <a:solidFill>
            <a:srgbClr val="0072C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endParaRPr lang="en-GB"/>
          </a:p>
        </xdr:txBody>
      </xdr:sp>
      <xdr:sp macro="" textlink="">
        <xdr:nvSpPr>
          <xdr:cNvPr id="180" name="Bent-Up Arrow 179"/>
          <xdr:cNvSpPr/>
        </xdr:nvSpPr>
        <xdr:spPr>
          <a:xfrm rot="16200000" flipV="1">
            <a:off x="639921" y="1966966"/>
            <a:ext cx="1656389" cy="1023192"/>
          </a:xfrm>
          <a:prstGeom prst="bentUpArrow">
            <a:avLst>
              <a:gd name="adj1" fmla="val 16933"/>
              <a:gd name="adj2" fmla="val 19349"/>
              <a:gd name="adj3" fmla="val 24280"/>
            </a:avLst>
          </a:prstGeom>
          <a:solidFill>
            <a:srgbClr val="0072C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endParaRPr lang="en-GB"/>
          </a:p>
        </xdr:txBody>
      </xdr:sp>
      <xdr:sp macro="" textlink="">
        <xdr:nvSpPr>
          <xdr:cNvPr id="181" name="Rectangle 180"/>
          <xdr:cNvSpPr/>
        </xdr:nvSpPr>
        <xdr:spPr>
          <a:xfrm>
            <a:off x="3635896" y="948070"/>
            <a:ext cx="1404420"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Nursing care demand</a:t>
            </a:r>
          </a:p>
        </xdr:txBody>
      </xdr:sp>
      <xdr:sp macro="" textlink="">
        <xdr:nvSpPr>
          <xdr:cNvPr id="182" name="Rectangle 181"/>
          <xdr:cNvSpPr/>
        </xdr:nvSpPr>
        <xdr:spPr>
          <a:xfrm>
            <a:off x="3662042" y="2450585"/>
            <a:ext cx="1404420"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Residential care demand</a:t>
            </a:r>
          </a:p>
        </xdr:txBody>
      </xdr:sp>
      <xdr:sp macro="" textlink="">
        <xdr:nvSpPr>
          <xdr:cNvPr id="183" name="Bent-Up Arrow 182"/>
          <xdr:cNvSpPr/>
        </xdr:nvSpPr>
        <xdr:spPr>
          <a:xfrm rot="16200000" flipV="1">
            <a:off x="2716151" y="767947"/>
            <a:ext cx="741648" cy="1023192"/>
          </a:xfrm>
          <a:prstGeom prst="bentUpArrow">
            <a:avLst>
              <a:gd name="adj1" fmla="val 21157"/>
              <a:gd name="adj2" fmla="val 25732"/>
              <a:gd name="adj3" fmla="val 24280"/>
            </a:avLst>
          </a:prstGeom>
          <a:solidFill>
            <a:srgbClr val="0072C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endParaRPr lang="en-GB"/>
          </a:p>
        </xdr:txBody>
      </xdr:sp>
      <xdr:sp macro="" textlink="">
        <xdr:nvSpPr>
          <xdr:cNvPr id="184" name="Rectangle 183"/>
          <xdr:cNvSpPr/>
        </xdr:nvSpPr>
        <xdr:spPr>
          <a:xfrm>
            <a:off x="5590822" y="598916"/>
            <a:ext cx="1573466"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Nursing care with dementia demand</a:t>
            </a:r>
          </a:p>
        </xdr:txBody>
      </xdr:sp>
      <xdr:sp macro="" textlink="">
        <xdr:nvSpPr>
          <xdr:cNvPr id="185" name="Rectangle 184"/>
          <xdr:cNvSpPr/>
        </xdr:nvSpPr>
        <xdr:spPr>
          <a:xfrm>
            <a:off x="5590822" y="1268760"/>
            <a:ext cx="1573466" cy="309600"/>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Nursing care without dementia demand</a:t>
            </a:r>
          </a:p>
        </xdr:txBody>
      </xdr:sp>
      <xdr:sp macro="" textlink="">
        <xdr:nvSpPr>
          <xdr:cNvPr id="186" name="Rectangle 185"/>
          <xdr:cNvSpPr/>
        </xdr:nvSpPr>
        <xdr:spPr>
          <a:xfrm>
            <a:off x="5590822" y="2060848"/>
            <a:ext cx="1573466"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Res care with dementia demand</a:t>
            </a:r>
          </a:p>
        </xdr:txBody>
      </xdr:sp>
      <xdr:sp macro="" textlink="">
        <xdr:nvSpPr>
          <xdr:cNvPr id="187" name="Rectangle 186"/>
          <xdr:cNvSpPr/>
        </xdr:nvSpPr>
        <xdr:spPr>
          <a:xfrm>
            <a:off x="5590822" y="2743993"/>
            <a:ext cx="1573466" cy="309600"/>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Res care without dementia demand</a:t>
            </a:r>
          </a:p>
        </xdr:txBody>
      </xdr:sp>
      <xdr:sp macro="" textlink="">
        <xdr:nvSpPr>
          <xdr:cNvPr id="188" name="Bent-Up Arrow 187"/>
          <xdr:cNvSpPr/>
        </xdr:nvSpPr>
        <xdr:spPr>
          <a:xfrm rot="5400000">
            <a:off x="2718320" y="1913384"/>
            <a:ext cx="741648" cy="1023192"/>
          </a:xfrm>
          <a:prstGeom prst="bentUpArrow">
            <a:avLst>
              <a:gd name="adj1" fmla="val 21157"/>
              <a:gd name="adj2" fmla="val 25732"/>
              <a:gd name="adj3" fmla="val 24280"/>
            </a:avLst>
          </a:prstGeom>
          <a:solidFill>
            <a:srgbClr val="0072C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endParaRPr lang="en-GB"/>
          </a:p>
        </xdr:txBody>
      </xdr:sp>
      <xdr:sp macro="" textlink="">
        <xdr:nvSpPr>
          <xdr:cNvPr id="189" name="Rectangle 188"/>
          <xdr:cNvSpPr/>
        </xdr:nvSpPr>
        <xdr:spPr>
          <a:xfrm>
            <a:off x="3456140" y="4293096"/>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Over 65s</a:t>
            </a:r>
          </a:p>
        </xdr:txBody>
      </xdr:sp>
      <xdr:sp macro="" textlink="">
        <xdr:nvSpPr>
          <xdr:cNvPr id="190" name="Rectangle 189"/>
          <xdr:cNvSpPr/>
        </xdr:nvSpPr>
        <xdr:spPr>
          <a:xfrm>
            <a:off x="3458709" y="5856733"/>
            <a:ext cx="1184729"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Under 65s</a:t>
            </a:r>
          </a:p>
        </xdr:txBody>
      </xdr:sp>
      <xdr:sp macro="" textlink="">
        <xdr:nvSpPr>
          <xdr:cNvPr id="191" name="Rectangle 190"/>
          <xdr:cNvSpPr/>
        </xdr:nvSpPr>
        <xdr:spPr>
          <a:xfrm>
            <a:off x="5100434" y="3854356"/>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dementia</a:t>
            </a:r>
          </a:p>
        </xdr:txBody>
      </xdr:sp>
      <xdr:sp macro="" textlink="">
        <xdr:nvSpPr>
          <xdr:cNvPr id="192" name="Rectangle 191"/>
          <xdr:cNvSpPr/>
        </xdr:nvSpPr>
        <xdr:spPr>
          <a:xfrm>
            <a:off x="5100434" y="4738991"/>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Learning disability</a:t>
            </a:r>
          </a:p>
        </xdr:txBody>
      </xdr:sp>
      <xdr:sp macro="" textlink="">
        <xdr:nvSpPr>
          <xdr:cNvPr id="193" name="Rectangle 192"/>
          <xdr:cNvSpPr/>
        </xdr:nvSpPr>
        <xdr:spPr>
          <a:xfrm>
            <a:off x="5100434" y="4296674"/>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Physical disability</a:t>
            </a:r>
          </a:p>
        </xdr:txBody>
      </xdr:sp>
      <xdr:sp macro="" textlink="">
        <xdr:nvSpPr>
          <xdr:cNvPr id="194" name="Rectangle 193"/>
          <xdr:cNvSpPr/>
        </xdr:nvSpPr>
        <xdr:spPr>
          <a:xfrm>
            <a:off x="5100434" y="5404146"/>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dementia</a:t>
            </a:r>
          </a:p>
        </xdr:txBody>
      </xdr:sp>
      <xdr:sp macro="" textlink="">
        <xdr:nvSpPr>
          <xdr:cNvPr id="195" name="Rectangle 194"/>
          <xdr:cNvSpPr/>
        </xdr:nvSpPr>
        <xdr:spPr>
          <a:xfrm>
            <a:off x="5100434" y="6288781"/>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Learning disability</a:t>
            </a:r>
          </a:p>
        </xdr:txBody>
      </xdr:sp>
      <xdr:sp macro="" textlink="">
        <xdr:nvSpPr>
          <xdr:cNvPr id="196" name="Rectangle 195"/>
          <xdr:cNvSpPr/>
        </xdr:nvSpPr>
        <xdr:spPr>
          <a:xfrm>
            <a:off x="5100434" y="5846464"/>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Physical disability</a:t>
            </a:r>
          </a:p>
        </xdr:txBody>
      </xdr:sp>
      <xdr:sp macro="" textlink="">
        <xdr:nvSpPr>
          <xdr:cNvPr id="197" name="Rectangle 196"/>
          <xdr:cNvSpPr/>
        </xdr:nvSpPr>
        <xdr:spPr>
          <a:xfrm>
            <a:off x="6660232" y="3854356"/>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Day care</a:t>
            </a:r>
          </a:p>
        </xdr:txBody>
      </xdr:sp>
      <xdr:sp macro="" textlink="">
        <xdr:nvSpPr>
          <xdr:cNvPr id="198" name="Rectangle 197"/>
          <xdr:cNvSpPr/>
        </xdr:nvSpPr>
        <xdr:spPr>
          <a:xfrm>
            <a:off x="6660232" y="4738991"/>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Assisted living</a:t>
            </a:r>
          </a:p>
        </xdr:txBody>
      </xdr:sp>
      <xdr:sp macro="" textlink="">
        <xdr:nvSpPr>
          <xdr:cNvPr id="199" name="Rectangle 198"/>
          <xdr:cNvSpPr/>
        </xdr:nvSpPr>
        <xdr:spPr>
          <a:xfrm>
            <a:off x="6660232" y="4296674"/>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Home care</a:t>
            </a:r>
          </a:p>
        </xdr:txBody>
      </xdr:sp>
      <xdr:sp macro="" textlink="">
        <xdr:nvSpPr>
          <xdr:cNvPr id="200" name="Rectangle 199"/>
          <xdr:cNvSpPr/>
        </xdr:nvSpPr>
        <xdr:spPr>
          <a:xfrm>
            <a:off x="6660232" y="5404146"/>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Day care</a:t>
            </a:r>
          </a:p>
        </xdr:txBody>
      </xdr:sp>
      <xdr:sp macro="" textlink="">
        <xdr:nvSpPr>
          <xdr:cNvPr id="201" name="Rectangle 200"/>
          <xdr:cNvSpPr/>
        </xdr:nvSpPr>
        <xdr:spPr>
          <a:xfrm>
            <a:off x="6660232" y="6288781"/>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Assisted living</a:t>
            </a:r>
          </a:p>
        </xdr:txBody>
      </xdr:sp>
      <xdr:sp macro="" textlink="">
        <xdr:nvSpPr>
          <xdr:cNvPr id="202" name="Rectangle 201"/>
          <xdr:cNvSpPr/>
        </xdr:nvSpPr>
        <xdr:spPr>
          <a:xfrm>
            <a:off x="6660232" y="5846464"/>
            <a:ext cx="1187298" cy="308571"/>
          </a:xfrm>
          <a:prstGeom prst="rect">
            <a:avLst/>
          </a:prstGeom>
          <a:solidFill>
            <a:srgbClr val="0072C6"/>
          </a:solidFill>
          <a:ln w="25400" cap="flat" cmpd="sng" algn="ctr">
            <a:no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sz="1100"/>
              <a:t>Home care</a:t>
            </a:r>
          </a:p>
        </xdr:txBody>
      </xdr:sp>
      <xdr:sp macro="" textlink="">
        <xdr:nvSpPr>
          <xdr:cNvPr id="203" name="Rectangle 202"/>
          <xdr:cNvSpPr/>
        </xdr:nvSpPr>
        <xdr:spPr>
          <a:xfrm>
            <a:off x="8336990" y="3840948"/>
            <a:ext cx="771514" cy="2756404"/>
          </a:xfrm>
          <a:prstGeom prst="rect">
            <a:avLst/>
          </a:prstGeom>
          <a:solidFill>
            <a:srgbClr val="E3248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vert"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a:t>Skills required to deliver care</a:t>
            </a:r>
          </a:p>
        </xdr:txBody>
      </xdr:sp>
      <xdr:sp macro="" textlink="">
        <xdr:nvSpPr>
          <xdr:cNvPr id="204" name="Rectangle 203"/>
          <xdr:cNvSpPr/>
        </xdr:nvSpPr>
        <xdr:spPr>
          <a:xfrm>
            <a:off x="8336990" y="620712"/>
            <a:ext cx="771514" cy="2432881"/>
          </a:xfrm>
          <a:prstGeom prst="rect">
            <a:avLst/>
          </a:prstGeom>
          <a:solidFill>
            <a:srgbClr val="E3248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vert" wrap="square" rtlCol="0" anchor="ct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r>
              <a:rPr lang="en-GB"/>
              <a:t>Skills required to deliver care</a:t>
            </a:r>
          </a:p>
        </xdr:txBody>
      </xdr:sp>
      <xdr:grpSp>
        <xdr:nvGrpSpPr>
          <xdr:cNvPr id="205" name="Group 204"/>
          <xdr:cNvGrpSpPr/>
        </xdr:nvGrpSpPr>
        <xdr:grpSpPr>
          <a:xfrm>
            <a:off x="5090511" y="2215134"/>
            <a:ext cx="500311" cy="683659"/>
            <a:chOff x="5112283" y="2215134"/>
            <a:chExt cx="500311" cy="683659"/>
          </a:xfrm>
        </xdr:grpSpPr>
        <xdr:cxnSp macro="">
          <xdr:nvCxnSpPr>
            <xdr:cNvPr id="227" name="Elbow Connector 226"/>
            <xdr:cNvCxnSpPr>
              <a:endCxn id="187" idx="1"/>
            </xdr:cNvCxnSpPr>
          </xdr:nvCxnSpPr>
          <xdr:spPr>
            <a:xfrm>
              <a:off x="5112283" y="2595371"/>
              <a:ext cx="500311" cy="303422"/>
            </a:xfrm>
            <a:prstGeom prst="bentConnector3">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cxnSp macro="">
          <xdr:nvCxnSpPr>
            <xdr:cNvPr id="228" name="Elbow Connector 227"/>
            <xdr:cNvCxnSpPr>
              <a:endCxn id="186" idx="1"/>
            </xdr:cNvCxnSpPr>
          </xdr:nvCxnSpPr>
          <xdr:spPr>
            <a:xfrm flipV="1">
              <a:off x="5115406" y="2215134"/>
              <a:ext cx="497188" cy="376560"/>
            </a:xfrm>
            <a:prstGeom prst="bentConnector3">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grpSp>
      <xdr:grpSp>
        <xdr:nvGrpSpPr>
          <xdr:cNvPr id="206" name="Group 205"/>
          <xdr:cNvGrpSpPr/>
        </xdr:nvGrpSpPr>
        <xdr:grpSpPr>
          <a:xfrm>
            <a:off x="5070496" y="764089"/>
            <a:ext cx="520326" cy="659471"/>
            <a:chOff x="5112283" y="2244325"/>
            <a:chExt cx="520326" cy="659471"/>
          </a:xfrm>
        </xdr:grpSpPr>
        <xdr:cxnSp macro="">
          <xdr:nvCxnSpPr>
            <xdr:cNvPr id="225" name="Elbow Connector 224"/>
            <xdr:cNvCxnSpPr>
              <a:endCxn id="185" idx="1"/>
            </xdr:cNvCxnSpPr>
          </xdr:nvCxnSpPr>
          <xdr:spPr>
            <a:xfrm>
              <a:off x="5112283" y="2595371"/>
              <a:ext cx="520326" cy="308425"/>
            </a:xfrm>
            <a:prstGeom prst="bentConnector3">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cxnSp macro="">
          <xdr:nvCxnSpPr>
            <xdr:cNvPr id="226" name="Elbow Connector 225"/>
            <xdr:cNvCxnSpPr/>
          </xdr:nvCxnSpPr>
          <xdr:spPr>
            <a:xfrm flipV="1">
              <a:off x="5115406" y="2244325"/>
              <a:ext cx="517203" cy="347371"/>
            </a:xfrm>
            <a:prstGeom prst="bentConnector3">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grpSp>
      <xdr:grpSp>
        <xdr:nvGrpSpPr>
          <xdr:cNvPr id="207" name="Group 206"/>
          <xdr:cNvGrpSpPr/>
        </xdr:nvGrpSpPr>
        <xdr:grpSpPr>
          <a:xfrm>
            <a:off x="4643438" y="4008642"/>
            <a:ext cx="456996" cy="884635"/>
            <a:chOff x="4643438" y="4008642"/>
            <a:chExt cx="456996" cy="884635"/>
          </a:xfrm>
        </xdr:grpSpPr>
        <xdr:cxnSp macro="">
          <xdr:nvCxnSpPr>
            <xdr:cNvPr id="222" name="Straight Arrow Connector 221"/>
            <xdr:cNvCxnSpPr>
              <a:stCxn id="189" idx="3"/>
              <a:endCxn id="193" idx="1"/>
            </xdr:cNvCxnSpPr>
          </xdr:nvCxnSpPr>
          <xdr:spPr>
            <a:xfrm>
              <a:off x="4643438" y="4447382"/>
              <a:ext cx="456996" cy="3578"/>
            </a:xfrm>
            <a:prstGeom prst="straightConnector1">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cxnSp macro="">
          <xdr:nvCxnSpPr>
            <xdr:cNvPr id="223" name="Elbow Connector 222"/>
            <xdr:cNvCxnSpPr>
              <a:stCxn id="189" idx="3"/>
              <a:endCxn id="192" idx="1"/>
            </xdr:cNvCxnSpPr>
          </xdr:nvCxnSpPr>
          <xdr:spPr>
            <a:xfrm>
              <a:off x="4643438" y="4447382"/>
              <a:ext cx="456996" cy="445895"/>
            </a:xfrm>
            <a:prstGeom prst="bentConnector3">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cxnSp macro="">
          <xdr:nvCxnSpPr>
            <xdr:cNvPr id="224" name="Elbow Connector 223"/>
            <xdr:cNvCxnSpPr>
              <a:stCxn id="189" idx="3"/>
              <a:endCxn id="191" idx="1"/>
            </xdr:cNvCxnSpPr>
          </xdr:nvCxnSpPr>
          <xdr:spPr>
            <a:xfrm flipV="1">
              <a:off x="4643438" y="4008642"/>
              <a:ext cx="456996" cy="438740"/>
            </a:xfrm>
            <a:prstGeom prst="bentConnector3">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grpSp>
      <xdr:grpSp>
        <xdr:nvGrpSpPr>
          <xdr:cNvPr id="208" name="Group 207"/>
          <xdr:cNvGrpSpPr/>
        </xdr:nvGrpSpPr>
        <xdr:grpSpPr>
          <a:xfrm>
            <a:off x="4647747" y="5568700"/>
            <a:ext cx="469456" cy="884635"/>
            <a:chOff x="4643438" y="4008642"/>
            <a:chExt cx="469456" cy="884635"/>
          </a:xfrm>
        </xdr:grpSpPr>
        <xdr:cxnSp macro="">
          <xdr:nvCxnSpPr>
            <xdr:cNvPr id="219" name="Straight Arrow Connector 218"/>
            <xdr:cNvCxnSpPr/>
          </xdr:nvCxnSpPr>
          <xdr:spPr>
            <a:xfrm flipV="1">
              <a:off x="4643438" y="4440690"/>
              <a:ext cx="456996" cy="6692"/>
            </a:xfrm>
            <a:prstGeom prst="straightConnector1">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cxnSp macro="">
          <xdr:nvCxnSpPr>
            <xdr:cNvPr id="220" name="Elbow Connector 219"/>
            <xdr:cNvCxnSpPr/>
          </xdr:nvCxnSpPr>
          <xdr:spPr>
            <a:xfrm>
              <a:off x="4643438" y="4447382"/>
              <a:ext cx="456996" cy="445895"/>
            </a:xfrm>
            <a:prstGeom prst="bentConnector3">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cxnSp macro="">
          <xdr:nvCxnSpPr>
            <xdr:cNvPr id="221" name="Elbow Connector 220"/>
            <xdr:cNvCxnSpPr/>
          </xdr:nvCxnSpPr>
          <xdr:spPr>
            <a:xfrm flipV="1">
              <a:off x="4643438" y="4008642"/>
              <a:ext cx="469456" cy="438740"/>
            </a:xfrm>
            <a:prstGeom prst="bentConnector3">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grpSp>
      <xdr:cxnSp macro="">
        <xdr:nvCxnSpPr>
          <xdr:cNvPr id="209" name="Straight Arrow Connector 208"/>
          <xdr:cNvCxnSpPr>
            <a:stCxn id="192" idx="3"/>
            <a:endCxn id="197" idx="1"/>
          </xdr:cNvCxnSpPr>
        </xdr:nvCxnSpPr>
        <xdr:spPr>
          <a:xfrm flipV="1">
            <a:off x="6287732" y="4008642"/>
            <a:ext cx="372500" cy="884635"/>
          </a:xfrm>
          <a:prstGeom prst="straightConnector1">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cxnSp macro="">
        <xdr:nvCxnSpPr>
          <xdr:cNvPr id="210" name="Straight Arrow Connector 209"/>
          <xdr:cNvCxnSpPr>
            <a:stCxn id="191" idx="3"/>
            <a:endCxn id="198" idx="1"/>
          </xdr:cNvCxnSpPr>
        </xdr:nvCxnSpPr>
        <xdr:spPr>
          <a:xfrm>
            <a:off x="6287732" y="4008642"/>
            <a:ext cx="372500" cy="884635"/>
          </a:xfrm>
          <a:prstGeom prst="straightConnector1">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cxnSp macro="">
        <xdr:nvCxnSpPr>
          <xdr:cNvPr id="211" name="Straight Arrow Connector 210"/>
          <xdr:cNvCxnSpPr>
            <a:stCxn id="193" idx="3"/>
            <a:endCxn id="199" idx="1"/>
          </xdr:cNvCxnSpPr>
        </xdr:nvCxnSpPr>
        <xdr:spPr>
          <a:xfrm>
            <a:off x="6287732" y="4450960"/>
            <a:ext cx="372500" cy="0"/>
          </a:xfrm>
          <a:prstGeom prst="straightConnector1">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cxnSp macro="">
        <xdr:nvCxnSpPr>
          <xdr:cNvPr id="212" name="Straight Arrow Connector 211"/>
          <xdr:cNvCxnSpPr>
            <a:stCxn id="195" idx="3"/>
            <a:endCxn id="200" idx="1"/>
          </xdr:cNvCxnSpPr>
        </xdr:nvCxnSpPr>
        <xdr:spPr>
          <a:xfrm flipV="1">
            <a:off x="6287732" y="5558432"/>
            <a:ext cx="372500" cy="884635"/>
          </a:xfrm>
          <a:prstGeom prst="straightConnector1">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cxnSp macro="">
        <xdr:nvCxnSpPr>
          <xdr:cNvPr id="213" name="Straight Arrow Connector 212"/>
          <xdr:cNvCxnSpPr>
            <a:stCxn id="194" idx="3"/>
            <a:endCxn id="201" idx="1"/>
          </xdr:cNvCxnSpPr>
        </xdr:nvCxnSpPr>
        <xdr:spPr>
          <a:xfrm>
            <a:off x="6287732" y="5558432"/>
            <a:ext cx="372500" cy="884635"/>
          </a:xfrm>
          <a:prstGeom prst="straightConnector1">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cxnSp macro="">
        <xdr:nvCxnSpPr>
          <xdr:cNvPr id="214" name="Straight Arrow Connector 213"/>
          <xdr:cNvCxnSpPr>
            <a:stCxn id="196" idx="3"/>
            <a:endCxn id="202" idx="1"/>
          </xdr:cNvCxnSpPr>
        </xdr:nvCxnSpPr>
        <xdr:spPr>
          <a:xfrm>
            <a:off x="6287732" y="6000750"/>
            <a:ext cx="372500" cy="0"/>
          </a:xfrm>
          <a:prstGeom prst="straightConnector1">
            <a:avLst/>
          </a:prstGeom>
          <a:noFill/>
          <a:ln w="9525" cap="flat" cmpd="sng" algn="ctr">
            <a:solidFill>
              <a:srgbClr val="0072C6"/>
            </a:solidFill>
            <a:prstDash val="solid"/>
            <a:tailEnd type="arrow"/>
          </a:ln>
          <a:effectLst/>
        </xdr:spPr>
        <xdr:style>
          <a:lnRef idx="1">
            <a:schemeClr val="accent1"/>
          </a:lnRef>
          <a:fillRef idx="0">
            <a:schemeClr val="accent1"/>
          </a:fillRef>
          <a:effectRef idx="0">
            <a:schemeClr val="accent1"/>
          </a:effectRef>
          <a:fontRef idx="minor">
            <a:schemeClr val="tx1"/>
          </a:fontRef>
        </xdr:style>
      </xdr:cxnSp>
      <xdr:sp macro="" textlink="">
        <xdr:nvSpPr>
          <xdr:cNvPr id="215" name="Right Arrow 214"/>
          <xdr:cNvSpPr/>
        </xdr:nvSpPr>
        <xdr:spPr>
          <a:xfrm rot="10800000">
            <a:off x="7935802" y="4231974"/>
            <a:ext cx="308606" cy="442317"/>
          </a:xfrm>
          <a:prstGeom prst="rightArrow">
            <a:avLst/>
          </a:prstGeom>
          <a:solidFill>
            <a:srgbClr val="E3248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endParaRPr lang="en-GB"/>
          </a:p>
        </xdr:txBody>
      </xdr:sp>
      <xdr:sp macro="" textlink="">
        <xdr:nvSpPr>
          <xdr:cNvPr id="216" name="Right Arrow 215"/>
          <xdr:cNvSpPr/>
        </xdr:nvSpPr>
        <xdr:spPr>
          <a:xfrm rot="10800000">
            <a:off x="7935801" y="5784108"/>
            <a:ext cx="308606" cy="442317"/>
          </a:xfrm>
          <a:prstGeom prst="rightArrow">
            <a:avLst/>
          </a:prstGeom>
          <a:solidFill>
            <a:srgbClr val="E3248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endParaRPr lang="en-GB"/>
          </a:p>
        </xdr:txBody>
      </xdr:sp>
      <xdr:sp macro="" textlink="">
        <xdr:nvSpPr>
          <xdr:cNvPr id="217" name="Right Arrow 216"/>
          <xdr:cNvSpPr/>
        </xdr:nvSpPr>
        <xdr:spPr>
          <a:xfrm rot="10800000">
            <a:off x="7356482" y="2057761"/>
            <a:ext cx="815918" cy="1039375"/>
          </a:xfrm>
          <a:prstGeom prst="rightArrow">
            <a:avLst/>
          </a:prstGeom>
          <a:solidFill>
            <a:srgbClr val="E3248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endParaRPr lang="en-GB"/>
          </a:p>
        </xdr:txBody>
      </xdr:sp>
      <xdr:sp macro="" textlink="">
        <xdr:nvSpPr>
          <xdr:cNvPr id="218" name="Right Arrow 217"/>
          <xdr:cNvSpPr/>
        </xdr:nvSpPr>
        <xdr:spPr>
          <a:xfrm rot="10800000">
            <a:off x="7356482" y="589425"/>
            <a:ext cx="815918" cy="1039375"/>
          </a:xfrm>
          <a:prstGeom prst="rightArrow">
            <a:avLst/>
          </a:prstGeom>
          <a:solidFill>
            <a:srgbClr val="E3248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endParaRPr lang="en-GB"/>
          </a:p>
        </xdr:txBody>
      </xdr:sp>
    </xdr:grpSp>
    <xdr:clientData/>
  </xdr:twoCellAnchor>
  <xdr:twoCellAnchor>
    <xdr:from>
      <xdr:col>10</xdr:col>
      <xdr:colOff>520700</xdr:colOff>
      <xdr:row>36</xdr:row>
      <xdr:rowOff>0</xdr:rowOff>
    </xdr:from>
    <xdr:to>
      <xdr:col>21</xdr:col>
      <xdr:colOff>317500</xdr:colOff>
      <xdr:row>57</xdr:row>
      <xdr:rowOff>152400</xdr:rowOff>
    </xdr:to>
    <xdr:sp macro="" textlink="">
      <xdr:nvSpPr>
        <xdr:cNvPr id="229" name="TextBox 228"/>
        <xdr:cNvSpPr txBox="1"/>
      </xdr:nvSpPr>
      <xdr:spPr>
        <a:xfrm>
          <a:off x="6616700" y="7734300"/>
          <a:ext cx="6502400" cy="415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i="0" u="none" strike="noStrike">
              <a:solidFill>
                <a:srgbClr val="4472C4"/>
              </a:solidFill>
              <a:effectLst/>
              <a:latin typeface="+mn-lt"/>
            </a:rPr>
            <a:t>Other Care</a:t>
          </a:r>
        </a:p>
        <a:p>
          <a:endParaRPr lang="en-GB" sz="2400" b="1" i="0" u="none" strike="noStrike">
            <a:solidFill>
              <a:srgbClr val="4472C4"/>
            </a:solidFill>
            <a:effectLst/>
            <a:latin typeface="+mn-lt"/>
          </a:endParaRPr>
        </a:p>
        <a:p>
          <a:r>
            <a:rPr lang="en-GB" sz="1400" b="0" i="0" u="none" strike="noStrike">
              <a:solidFill>
                <a:srgbClr val="000000"/>
              </a:solidFill>
              <a:effectLst/>
              <a:latin typeface="+mn-lt"/>
              <a:ea typeface="+mn-ea"/>
              <a:cs typeface="+mn-cs"/>
            </a:rPr>
            <a:t>When modelling the demand for other care three different criteria are applied.  The first split is by age looking at those under and over 65.</a:t>
          </a:r>
          <a:r>
            <a:rPr lang="en-GB" sz="1400" b="0" i="0" u="none" strike="noStrike" baseline="0">
              <a:solidFill>
                <a:srgbClr val="000000"/>
              </a:solidFill>
              <a:effectLst/>
              <a:latin typeface="+mn-lt"/>
              <a:ea typeface="+mn-ea"/>
              <a:cs typeface="+mn-cs"/>
            </a:rPr>
            <a:t>  T</a:t>
          </a:r>
          <a:r>
            <a:rPr lang="en-GB" sz="1400" b="0" i="0" u="none" strike="noStrike">
              <a:solidFill>
                <a:srgbClr val="000000"/>
              </a:solidFill>
              <a:effectLst/>
              <a:latin typeface="+mn-lt"/>
              <a:ea typeface="+mn-ea"/>
              <a:cs typeface="+mn-cs"/>
            </a:rPr>
            <a:t>he second split is the reason for their receiving care, the categories chosen are for dementia, physical disability, learning disability and other.  The final split is for the type of care that a person recieves, the types of care investigated are day care, home care and other care.</a:t>
          </a:r>
        </a:p>
        <a:p>
          <a:endParaRPr lang="en-GB" sz="1400" b="0" i="0" u="none" strike="noStrike">
            <a:solidFill>
              <a:srgbClr val="000000"/>
            </a:solidFill>
            <a:effectLst/>
            <a:latin typeface="+mn-lt"/>
            <a:ea typeface="+mn-ea"/>
            <a:cs typeface="+mn-cs"/>
          </a:endParaRPr>
        </a:p>
        <a:p>
          <a:r>
            <a:rPr lang="en-GB" sz="1400" b="0" i="0" u="none" strike="noStrike">
              <a:solidFill>
                <a:srgbClr val="000000"/>
              </a:solidFill>
              <a:effectLst/>
              <a:latin typeface="+mn-lt"/>
              <a:ea typeface="+mn-ea"/>
              <a:cs typeface="+mn-cs"/>
            </a:rPr>
            <a:t>It is important to note that those clients who</a:t>
          </a:r>
          <a:r>
            <a:rPr lang="en-GB" sz="1400" b="0" i="0" u="none" strike="noStrike" baseline="0">
              <a:solidFill>
                <a:srgbClr val="000000"/>
              </a:solidFill>
              <a:effectLst/>
              <a:latin typeface="+mn-lt"/>
              <a:ea typeface="+mn-ea"/>
              <a:cs typeface="+mn-cs"/>
            </a:rPr>
            <a:t> receive personal care budgets are assumed to be receiving home care.  The amount of care is determined by the size of the budget.  The average hourly rate for those cleints who have home care procured for them by the concil is used to convert the care budget into staff time.</a:t>
          </a:r>
        </a:p>
        <a:p>
          <a:endParaRPr lang="en-GB" sz="1400" b="0" i="0" u="none" strike="noStrike" baseline="0">
            <a:solidFill>
              <a:srgbClr val="000000"/>
            </a:solidFill>
            <a:effectLst/>
            <a:latin typeface="+mn-lt"/>
            <a:ea typeface="+mn-ea"/>
            <a:cs typeface="+mn-cs"/>
          </a:endParaRPr>
        </a:p>
        <a:p>
          <a:r>
            <a:rPr lang="en-GB" sz="1400" b="0" i="0" u="none" strike="noStrike" baseline="0">
              <a:solidFill>
                <a:srgbClr val="000000"/>
              </a:solidFill>
              <a:effectLst/>
              <a:latin typeface="+mn-lt"/>
              <a:ea typeface="+mn-ea"/>
              <a:cs typeface="+mn-cs"/>
            </a:rPr>
            <a:t>Additionally it is assumed that the same proportion of care will be provided by friends / family / voluntry sector as it is currently. This is due to the lack of availible data on the extent of care provision by these groups. </a:t>
          </a:r>
          <a:endParaRPr lang="en-GB" sz="1400" b="0" i="0" u="none" strike="noStrike">
            <a:solidFill>
              <a:srgbClr val="000000"/>
            </a:solidFill>
            <a:effectLst/>
            <a:latin typeface="+mn-lt"/>
            <a:ea typeface="+mn-ea"/>
            <a:cs typeface="+mn-cs"/>
          </a:endParaRPr>
        </a:p>
        <a:p>
          <a:endParaRPr lang="en-GB" sz="1100" b="0" i="0" u="none" strike="noStrike">
            <a:solidFill>
              <a:srgbClr val="000000"/>
            </a:solidFill>
            <a:effectLst/>
            <a:latin typeface="+mn-lt"/>
          </a:endParaRPr>
        </a:p>
      </xdr:txBody>
    </xdr:sp>
    <xdr:clientData/>
  </xdr:twoCellAnchor>
  <xdr:twoCellAnchor>
    <xdr:from>
      <xdr:col>0</xdr:col>
      <xdr:colOff>0</xdr:colOff>
      <xdr:row>36</xdr:row>
      <xdr:rowOff>0</xdr:rowOff>
    </xdr:from>
    <xdr:to>
      <xdr:col>10</xdr:col>
      <xdr:colOff>406400</xdr:colOff>
      <xdr:row>56</xdr:row>
      <xdr:rowOff>152400</xdr:rowOff>
    </xdr:to>
    <xdr:sp macro="" textlink="">
      <xdr:nvSpPr>
        <xdr:cNvPr id="230" name="TextBox 229"/>
        <xdr:cNvSpPr txBox="1"/>
      </xdr:nvSpPr>
      <xdr:spPr>
        <a:xfrm>
          <a:off x="0" y="7734300"/>
          <a:ext cx="6502400" cy="397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i="0" u="none" strike="noStrike">
              <a:solidFill>
                <a:srgbClr val="4472C4"/>
              </a:solidFill>
              <a:effectLst/>
              <a:latin typeface="+mn-lt"/>
            </a:rPr>
            <a:t>Residential Care</a:t>
          </a:r>
        </a:p>
        <a:p>
          <a:endParaRPr lang="en-GB" sz="2400" b="1" i="0" u="none" strike="noStrike">
            <a:solidFill>
              <a:srgbClr val="4472C4"/>
            </a:solidFill>
            <a:effectLst/>
            <a:latin typeface="+mn-lt"/>
          </a:endParaRPr>
        </a:p>
        <a:p>
          <a:r>
            <a:rPr lang="en-GB" sz="1400" b="0" i="0" u="none" strike="noStrike">
              <a:solidFill>
                <a:srgbClr val="000000"/>
              </a:solidFill>
              <a:effectLst/>
              <a:latin typeface="+mn-lt"/>
              <a:ea typeface="+mn-ea"/>
              <a:cs typeface="+mn-cs"/>
            </a:rPr>
            <a:t>When modelling the demand for residential care there are two key</a:t>
          </a:r>
          <a:r>
            <a:rPr lang="en-GB" sz="1400" b="0" i="0" u="none" strike="noStrike" baseline="0">
              <a:solidFill>
                <a:srgbClr val="000000"/>
              </a:solidFill>
              <a:effectLst/>
              <a:latin typeface="+mn-lt"/>
              <a:ea typeface="+mn-ea"/>
              <a:cs typeface="+mn-cs"/>
            </a:rPr>
            <a:t> divisions that are made.  The first of these splits is between those clients who require nursing care and the second split is between those residents who suffer from dementia and those that don't.</a:t>
          </a:r>
        </a:p>
        <a:p>
          <a:endParaRPr lang="en-GB" sz="1400" b="0" i="0" u="none" strike="noStrike" baseline="0">
            <a:solidFill>
              <a:srgbClr val="000000"/>
            </a:solidFill>
            <a:effectLst/>
            <a:latin typeface="+mn-lt"/>
            <a:ea typeface="+mn-ea"/>
            <a:cs typeface="+mn-cs"/>
          </a:endParaRPr>
        </a:p>
        <a:p>
          <a:r>
            <a:rPr lang="en-GB" sz="1400" b="0" i="0" u="none" strike="noStrike" baseline="0">
              <a:solidFill>
                <a:srgbClr val="000000"/>
              </a:solidFill>
              <a:effectLst/>
              <a:latin typeface="+mn-lt"/>
              <a:ea typeface="+mn-ea"/>
              <a:cs typeface="+mn-cs"/>
            </a:rPr>
            <a:t>Due to their being no solid CQC minimum staffing levels the assumptions for this section have been based on information in a Rowntree Foundation report. </a:t>
          </a:r>
          <a:endParaRPr lang="en-GB" sz="1400" b="0" i="0" u="none" strike="noStrike">
            <a:solidFill>
              <a:srgbClr val="000000"/>
            </a:solidFill>
            <a:effectLst/>
            <a:latin typeface="+mn-lt"/>
            <a:ea typeface="+mn-ea"/>
            <a:cs typeface="+mn-cs"/>
          </a:endParaRPr>
        </a:p>
      </xdr:txBody>
    </xdr:sp>
    <xdr:clientData/>
  </xdr:twoCellAnchor>
  <xdr:twoCellAnchor>
    <xdr:from>
      <xdr:col>6</xdr:col>
      <xdr:colOff>330200</xdr:colOff>
      <xdr:row>26</xdr:row>
      <xdr:rowOff>25400</xdr:rowOff>
    </xdr:from>
    <xdr:to>
      <xdr:col>8</xdr:col>
      <xdr:colOff>134192</xdr:colOff>
      <xdr:row>28</xdr:row>
      <xdr:rowOff>144748</xdr:rowOff>
    </xdr:to>
    <xdr:sp macro="" textlink="">
      <xdr:nvSpPr>
        <xdr:cNvPr id="235" name="Bent-Up Arrow 234"/>
        <xdr:cNvSpPr/>
      </xdr:nvSpPr>
      <xdr:spPr>
        <a:xfrm rot="16200000" flipV="1">
          <a:off x="4128572" y="5040828"/>
          <a:ext cx="741648" cy="1023192"/>
        </a:xfrm>
        <a:prstGeom prst="bentUpArrow">
          <a:avLst>
            <a:gd name="adj1" fmla="val 21157"/>
            <a:gd name="adj2" fmla="val 25732"/>
            <a:gd name="adj3" fmla="val 24280"/>
          </a:avLst>
        </a:prstGeom>
        <a:solidFill>
          <a:srgbClr val="0072C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endParaRPr lang="en-GB"/>
        </a:p>
      </xdr:txBody>
    </xdr:sp>
    <xdr:clientData/>
  </xdr:twoCellAnchor>
  <xdr:twoCellAnchor>
    <xdr:from>
      <xdr:col>6</xdr:col>
      <xdr:colOff>332369</xdr:colOff>
      <xdr:row>31</xdr:row>
      <xdr:rowOff>15137</xdr:rowOff>
    </xdr:from>
    <xdr:to>
      <xdr:col>8</xdr:col>
      <xdr:colOff>136361</xdr:colOff>
      <xdr:row>34</xdr:row>
      <xdr:rowOff>17807</xdr:rowOff>
    </xdr:to>
    <xdr:sp macro="" textlink="">
      <xdr:nvSpPr>
        <xdr:cNvPr id="236" name="Bent-Up Arrow 235"/>
        <xdr:cNvSpPr/>
      </xdr:nvSpPr>
      <xdr:spPr>
        <a:xfrm rot="5400000">
          <a:off x="4100180" y="6216826"/>
          <a:ext cx="802770" cy="1023192"/>
        </a:xfrm>
        <a:prstGeom prst="bentUpArrow">
          <a:avLst>
            <a:gd name="adj1" fmla="val 21157"/>
            <a:gd name="adj2" fmla="val 25732"/>
            <a:gd name="adj3" fmla="val 24280"/>
          </a:avLst>
        </a:prstGeom>
        <a:solidFill>
          <a:srgbClr val="0072C6"/>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ysClr val="window" lastClr="FFFFFF"/>
              </a:solidFill>
              <a:latin typeface="Arial"/>
            </a:defRPr>
          </a:lvl1pPr>
          <a:lvl2pPr marL="457200" algn="l" defTabSz="914400" rtl="0" eaLnBrk="1" latinLnBrk="0" hangingPunct="1">
            <a:defRPr sz="1800" kern="1200">
              <a:solidFill>
                <a:sysClr val="window" lastClr="FFFFFF"/>
              </a:solidFill>
              <a:latin typeface="Arial"/>
            </a:defRPr>
          </a:lvl2pPr>
          <a:lvl3pPr marL="914400" algn="l" defTabSz="914400" rtl="0" eaLnBrk="1" latinLnBrk="0" hangingPunct="1">
            <a:defRPr sz="1800" kern="1200">
              <a:solidFill>
                <a:sysClr val="window" lastClr="FFFFFF"/>
              </a:solidFill>
              <a:latin typeface="Arial"/>
            </a:defRPr>
          </a:lvl3pPr>
          <a:lvl4pPr marL="1371600" algn="l" defTabSz="914400" rtl="0" eaLnBrk="1" latinLnBrk="0" hangingPunct="1">
            <a:defRPr sz="1800" kern="1200">
              <a:solidFill>
                <a:sysClr val="window" lastClr="FFFFFF"/>
              </a:solidFill>
              <a:latin typeface="Arial"/>
            </a:defRPr>
          </a:lvl4pPr>
          <a:lvl5pPr marL="1828800" algn="l" defTabSz="914400" rtl="0" eaLnBrk="1" latinLnBrk="0" hangingPunct="1">
            <a:defRPr sz="1800" kern="1200">
              <a:solidFill>
                <a:sysClr val="window" lastClr="FFFFFF"/>
              </a:solidFill>
              <a:latin typeface="Arial"/>
            </a:defRPr>
          </a:lvl5pPr>
          <a:lvl6pPr marL="2286000" algn="l" defTabSz="914400" rtl="0" eaLnBrk="1" latinLnBrk="0" hangingPunct="1">
            <a:defRPr sz="1800" kern="1200">
              <a:solidFill>
                <a:sysClr val="window" lastClr="FFFFFF"/>
              </a:solidFill>
              <a:latin typeface="Arial"/>
            </a:defRPr>
          </a:lvl6pPr>
          <a:lvl7pPr marL="2743200" algn="l" defTabSz="914400" rtl="0" eaLnBrk="1" latinLnBrk="0" hangingPunct="1">
            <a:defRPr sz="1800" kern="1200">
              <a:solidFill>
                <a:sysClr val="window" lastClr="FFFFFF"/>
              </a:solidFill>
              <a:latin typeface="Arial"/>
            </a:defRPr>
          </a:lvl7pPr>
          <a:lvl8pPr marL="3200400" algn="l" defTabSz="914400" rtl="0" eaLnBrk="1" latinLnBrk="0" hangingPunct="1">
            <a:defRPr sz="1800" kern="1200">
              <a:solidFill>
                <a:sysClr val="window" lastClr="FFFFFF"/>
              </a:solidFill>
              <a:latin typeface="Arial"/>
            </a:defRPr>
          </a:lvl8pPr>
          <a:lvl9pPr marL="3657600" algn="l" defTabSz="914400" rtl="0" eaLnBrk="1" latinLnBrk="0" hangingPunct="1">
            <a:defRPr sz="1800" kern="1200">
              <a:solidFill>
                <a:sysClr val="window" lastClr="FFFFFF"/>
              </a:solidFill>
              <a:latin typeface="Arial"/>
            </a:defRPr>
          </a:lvl9pPr>
        </a:lstStyle>
        <a:p>
          <a:pPr algn="ctr"/>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30480</xdr:rowOff>
    </xdr:from>
    <xdr:to>
      <xdr:col>4</xdr:col>
      <xdr:colOff>345440</xdr:colOff>
      <xdr:row>6</xdr:row>
      <xdr:rowOff>15240</xdr:rowOff>
    </xdr:to>
    <xdr:sp macro="" textlink="">
      <xdr:nvSpPr>
        <xdr:cNvPr id="2" name="TextBox 1"/>
        <xdr:cNvSpPr txBox="1"/>
      </xdr:nvSpPr>
      <xdr:spPr>
        <a:xfrm>
          <a:off x="0" y="30480"/>
          <a:ext cx="13322300" cy="10820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2800" b="1" i="0" u="none" strike="noStrike" kern="0" cap="none" spc="0" normalizeH="0" baseline="0" noProof="0">
              <a:ln>
                <a:noFill/>
              </a:ln>
              <a:solidFill>
                <a:srgbClr val="4472C4"/>
              </a:solidFill>
              <a:effectLst/>
              <a:uLnTx/>
              <a:uFillTx/>
              <a:latin typeface="+mn-lt"/>
              <a:ea typeface="+mn-ea"/>
              <a:cs typeface="+mn-cs"/>
            </a:rPr>
            <a:t>Baseline Index</a:t>
          </a:r>
        </a:p>
        <a:p>
          <a:endParaRPr lang="en-GB" sz="1100" b="0" i="0" u="none" strike="noStrike">
            <a:solidFill>
              <a:schemeClr val="dk1"/>
            </a:solidFill>
            <a:effectLst/>
            <a:latin typeface="+mn-lt"/>
            <a:ea typeface="+mn-ea"/>
            <a:cs typeface="+mn-cs"/>
          </a:endParaRPr>
        </a:p>
        <a:p>
          <a:r>
            <a:rPr kumimoji="0" lang="en-GB" sz="1200" b="1" i="0" u="none" strike="noStrike" kern="0" cap="none" spc="0" normalizeH="0" baseline="0">
              <a:ln>
                <a:noFill/>
              </a:ln>
              <a:solidFill>
                <a:sysClr val="windowText" lastClr="000000"/>
              </a:solidFill>
              <a:effectLst/>
              <a:uLnTx/>
              <a:uFillTx/>
              <a:latin typeface="+mn-lt"/>
              <a:ea typeface="+mn-ea"/>
              <a:cs typeface="+mn-cs"/>
            </a:rPr>
            <a:t>The excel sheet below summarises example data inputs into the baseline model</a:t>
          </a:r>
        </a:p>
        <a:p>
          <a:endParaRPr kumimoji="0" lang="en-GB" sz="1800" b="1" i="0" u="none" strike="noStrike" kern="0" cap="none" spc="0" normalizeH="0" baseline="0">
            <a:ln>
              <a:noFill/>
            </a:ln>
            <a:solidFill>
              <a:srgbClr val="4472C4"/>
            </a:solidFill>
            <a:effectLst/>
            <a:uLnTx/>
            <a:uFillTx/>
            <a:latin typeface="+mn-lt"/>
            <a:ea typeface="+mn-ea"/>
            <a:cs typeface="+mn-cs"/>
          </a:endParaRPr>
        </a:p>
        <a:p>
          <a:endParaRPr kumimoji="0" lang="en-GB" sz="1200" b="1" i="0" u="none" strike="noStrike" kern="0" cap="none" spc="0" normalizeH="0" baseline="0">
            <a:ln>
              <a:noFill/>
            </a:ln>
            <a:solidFill>
              <a:sysClr val="windowText" lastClr="000000"/>
            </a:solidFill>
            <a:effectLst/>
            <a:uLnTx/>
            <a:uFillTx/>
            <a:latin typeface="+mn-lt"/>
            <a:ea typeface="+mn-ea"/>
            <a:cs typeface="+mn-cs"/>
          </a:endParaRPr>
        </a:p>
        <a:p>
          <a:endParaRPr kumimoji="0" lang="en-GB" sz="1200" b="1" i="0" u="none" strike="noStrike" kern="0" cap="none" spc="0" normalizeH="0" baseline="0">
            <a:ln>
              <a:noFill/>
            </a:ln>
            <a:solidFill>
              <a:sysClr val="windowText" lastClr="000000"/>
            </a:solidFill>
            <a:effectLst/>
            <a:uLnTx/>
            <a:uFillTx/>
            <a:latin typeface="+mn-lt"/>
            <a:ea typeface="+mn-ea"/>
            <a:cs typeface="+mn-cs"/>
          </a:endParaRPr>
        </a:p>
        <a:p>
          <a:endParaRPr kumimoji="0" lang="en-GB" sz="1200" b="1" i="0" u="none" strike="noStrike" kern="0" cap="none" spc="0" normalizeH="0" baseline="0">
            <a:ln>
              <a:noFill/>
            </a:ln>
            <a:solidFill>
              <a:sysClr val="windowText" lastClr="000000"/>
            </a:solidFill>
            <a:effectLst/>
            <a:uLnTx/>
            <a:uFillTx/>
            <a:latin typeface="+mn-lt"/>
            <a:ea typeface="+mn-ea"/>
            <a:cs typeface="+mn-cs"/>
          </a:endParaRPr>
        </a:p>
        <a:p>
          <a:endParaRPr kumimoji="0" lang="en-GB" sz="1800" b="1" i="0" u="none" strike="noStrike" kern="0" cap="none" spc="0" normalizeH="0" baseline="0">
            <a:ln>
              <a:noFill/>
            </a:ln>
            <a:solidFill>
              <a:srgbClr val="4472C4"/>
            </a:solidFill>
            <a:effectLst/>
            <a:uLnTx/>
            <a:uFillTx/>
            <a:latin typeface="+mn-lt"/>
            <a:ea typeface="+mn-ea"/>
            <a:cs typeface="+mn-cs"/>
          </a:endParaRPr>
        </a:p>
        <a:p>
          <a:endParaRPr kumimoji="0" lang="en-GB" sz="1800" b="1" i="0" u="none" strike="noStrike" kern="0" cap="none" spc="0" normalizeH="0" baseline="0">
            <a:ln>
              <a:noFill/>
            </a:ln>
            <a:solidFill>
              <a:srgbClr val="4472C4"/>
            </a:solidFill>
            <a:effectLst/>
            <a:uLnTx/>
            <a:uFillTx/>
            <a:latin typeface="+mn-lt"/>
            <a:ea typeface="+mn-ea"/>
            <a:cs typeface="+mn-cs"/>
          </a:endParaRPr>
        </a:p>
        <a:p>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ealthylondon.or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www.poppi.org.uk/" TargetMode="External"/><Relationship Id="rId13" Type="http://schemas.openxmlformats.org/officeDocument/2006/relationships/printerSettings" Target="../printerSettings/printerSettings4.bin"/><Relationship Id="rId3" Type="http://schemas.openxmlformats.org/officeDocument/2006/relationships/hyperlink" Target="..\Data\GLA%20population%20data.xlsx" TargetMode="External"/><Relationship Id="rId7" Type="http://schemas.openxmlformats.org/officeDocument/2006/relationships/hyperlink" Target="http://www.poppi.org.uk/" TargetMode="External"/><Relationship Id="rId12" Type="http://schemas.openxmlformats.org/officeDocument/2006/relationships/hyperlink" Target="http://www.poppi.org.uk/" TargetMode="External"/><Relationship Id="rId2" Type="http://schemas.openxmlformats.org/officeDocument/2006/relationships/hyperlink" Target="..\Data\GLA%20population%20data.xlsx" TargetMode="External"/><Relationship Id="rId1" Type="http://schemas.openxmlformats.org/officeDocument/2006/relationships/hyperlink" Target="..\Data\GLA%20population%20data.xlsx" TargetMode="External"/><Relationship Id="rId6" Type="http://schemas.openxmlformats.org/officeDocument/2006/relationships/hyperlink" Target="http://www.poppi.org.uk/" TargetMode="External"/><Relationship Id="rId11" Type="http://schemas.openxmlformats.org/officeDocument/2006/relationships/hyperlink" Target="http://www.poppi.org.uk/" TargetMode="External"/><Relationship Id="rId5" Type="http://schemas.openxmlformats.org/officeDocument/2006/relationships/hyperlink" Target="http://www.poppi.org.uk/" TargetMode="External"/><Relationship Id="rId10" Type="http://schemas.openxmlformats.org/officeDocument/2006/relationships/hyperlink" Target="http://www.poppi.org.uk/" TargetMode="External"/><Relationship Id="rId4" Type="http://schemas.openxmlformats.org/officeDocument/2006/relationships/hyperlink" Target="..\Data\GLA%20population%20data.xlsx" TargetMode="External"/><Relationship Id="rId9" Type="http://schemas.openxmlformats.org/officeDocument/2006/relationships/hyperlink" Target="http://www.poppi.org.uk/"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jrf.org.uk/report/calculating-costs-efficient-care-homes-0" TargetMode="External"/><Relationship Id="rId2" Type="http://schemas.openxmlformats.org/officeDocument/2006/relationships/hyperlink" Target="https://www.jrf.org.uk/report/calculating-costs-efficient-care-homes-0" TargetMode="External"/><Relationship Id="rId1" Type="http://schemas.openxmlformats.org/officeDocument/2006/relationships/hyperlink" Target="https://www.jrf.org.uk/report/calculating-costs-efficient-care-homes-0" TargetMode="External"/><Relationship Id="rId5" Type="http://schemas.openxmlformats.org/officeDocument/2006/relationships/printerSettings" Target="../printerSettings/printerSettings5.bin"/><Relationship Id="rId4" Type="http://schemas.openxmlformats.org/officeDocument/2006/relationships/hyperlink" Target="https://www.jrf.org.uk/report/calculating-costs-efficient-care-homes-0"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ons.gov.uk/ons/publications/re-reference-tables.html?edition=tcm%3A77-335242" TargetMode="External"/><Relationship Id="rId7" Type="http://schemas.openxmlformats.org/officeDocument/2006/relationships/hyperlink" Target="http://www.ons.gov.uk/ons/publications/re-reference-tables.html?edition=tcm%3A77-318167" TargetMode="External"/><Relationship Id="rId2" Type="http://schemas.openxmlformats.org/officeDocument/2006/relationships/hyperlink" Target="http://www.ons.gov.uk/ons/publications/re-reference-tables.html?edition=tcm%3A77-335242" TargetMode="External"/><Relationship Id="rId1" Type="http://schemas.openxmlformats.org/officeDocument/2006/relationships/hyperlink" Target="http://www.ons.gov.uk/ons/publications/re-reference-tables.html?edition=tcm%3A77-335242" TargetMode="External"/><Relationship Id="rId6" Type="http://schemas.openxmlformats.org/officeDocument/2006/relationships/hyperlink" Target="http://www.ons.gov.uk/ons/publications/re-reference-tables.html?edition=tcm%3A77-335242" TargetMode="External"/><Relationship Id="rId5" Type="http://schemas.openxmlformats.org/officeDocument/2006/relationships/hyperlink" Target="http://www.ons.gov.uk/ons/publications/re-reference-tables.html?edition=tcm%3A77-335242" TargetMode="External"/><Relationship Id="rId4" Type="http://schemas.openxmlformats.org/officeDocument/2006/relationships/hyperlink" Target="http://www.ons.gov.uk/ons/publications/re-reference-tables.html?edition=tcm%3A77-335242"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www.hscic.gov.uk/pubs/gpcons95-09" TargetMode="External"/><Relationship Id="rId7" Type="http://schemas.openxmlformats.org/officeDocument/2006/relationships/hyperlink" Target="http://www.ons.gov.uk/ons/publications/re-reference-tables.html?edition=tcm%3A77-335242" TargetMode="External"/><Relationship Id="rId2" Type="http://schemas.openxmlformats.org/officeDocument/2006/relationships/hyperlink" Target="http://www.ons.gov.uk/ons/publications/re-reference-tables.html?edition=tcm%3A77-335242" TargetMode="External"/><Relationship Id="rId1" Type="http://schemas.openxmlformats.org/officeDocument/2006/relationships/hyperlink" Target="http://www.ons.gov.uk/ons/publications/re-reference-tables.html?edition=tcm%3A77-335242" TargetMode="External"/><Relationship Id="rId6" Type="http://schemas.openxmlformats.org/officeDocument/2006/relationships/hyperlink" Target="http://www.rcgp.org.uk/news/2014/february/34m-patients-will-fail-to-get-appointment-with-a-gp-in-2014.aspx" TargetMode="External"/><Relationship Id="rId5" Type="http://schemas.openxmlformats.org/officeDocument/2006/relationships/hyperlink" Target="http://www.hscic.gov.uk/pubs/gpcons95-09" TargetMode="External"/><Relationship Id="rId4" Type="http://schemas.openxmlformats.org/officeDocument/2006/relationships/hyperlink" Target="http://www.hscic.gov.uk/pubs/gpcons95-09"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4:J35"/>
  <sheetViews>
    <sheetView tabSelected="1" topLeftCell="A10" workbookViewId="0">
      <selection activeCell="T17" sqref="T17"/>
    </sheetView>
  </sheetViews>
  <sheetFormatPr defaultColWidth="8.85546875" defaultRowHeight="15" x14ac:dyDescent="0.25"/>
  <cols>
    <col min="1" max="16384" width="8.85546875" style="33"/>
  </cols>
  <sheetData>
    <row r="34" spans="1:10" ht="18.75" x14ac:dyDescent="0.3">
      <c r="A34" s="68"/>
      <c r="B34" s="68"/>
      <c r="C34" s="68"/>
      <c r="D34" s="68"/>
      <c r="E34" s="68"/>
      <c r="F34" s="68"/>
      <c r="G34" s="68"/>
      <c r="H34" s="68"/>
      <c r="I34" s="68"/>
      <c r="J34" s="68"/>
    </row>
    <row r="35" spans="1:10" ht="18.75" x14ac:dyDescent="0.3">
      <c r="A35" s="69" t="s">
        <v>502</v>
      </c>
      <c r="B35" s="68"/>
      <c r="C35" s="68"/>
      <c r="D35" s="68"/>
      <c r="E35" s="68"/>
      <c r="F35" s="68"/>
      <c r="G35" s="68"/>
      <c r="H35" s="68"/>
      <c r="I35" s="68"/>
      <c r="J35" s="68"/>
    </row>
  </sheetData>
  <hyperlinks>
    <hyperlink ref="A35" r:id="rId1" display="https://www.healthylondon.org/"/>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election activeCell="B35" sqref="B35"/>
    </sheetView>
  </sheetViews>
  <sheetFormatPr defaultColWidth="8.85546875" defaultRowHeight="15" x14ac:dyDescent="0.25"/>
  <cols>
    <col min="1" max="16384" width="8.85546875" style="33"/>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C23:AC38"/>
  <sheetViews>
    <sheetView topLeftCell="A4" zoomScale="60" zoomScaleNormal="60" workbookViewId="0">
      <selection activeCell="AC26" sqref="AC26"/>
    </sheetView>
  </sheetViews>
  <sheetFormatPr defaultColWidth="8.85546875" defaultRowHeight="15" x14ac:dyDescent="0.25"/>
  <cols>
    <col min="1" max="16384" width="8.85546875" style="33"/>
  </cols>
  <sheetData>
    <row r="23" spans="29:29" ht="31.5" x14ac:dyDescent="0.5">
      <c r="AC23" s="34"/>
    </row>
    <row r="24" spans="29:29" ht="18.75" x14ac:dyDescent="0.3">
      <c r="AC24" s="35"/>
    </row>
    <row r="25" spans="29:29" ht="31.5" x14ac:dyDescent="0.5">
      <c r="AC25" s="34"/>
    </row>
    <row r="26" spans="29:29" ht="18.75" x14ac:dyDescent="0.3">
      <c r="AC26" s="35"/>
    </row>
    <row r="27" spans="29:29" ht="31.5" x14ac:dyDescent="0.5">
      <c r="AC27" s="34"/>
    </row>
    <row r="28" spans="29:29" ht="18.75" x14ac:dyDescent="0.3">
      <c r="AC28" s="35"/>
    </row>
    <row r="33" spans="29:29" ht="31.5" x14ac:dyDescent="0.5">
      <c r="AC33" s="34"/>
    </row>
    <row r="34" spans="29:29" ht="18.75" x14ac:dyDescent="0.3">
      <c r="AC34" s="35"/>
    </row>
    <row r="35" spans="29:29" ht="31.5" x14ac:dyDescent="0.5">
      <c r="AC35" s="34"/>
    </row>
    <row r="36" spans="29:29" ht="18.75" x14ac:dyDescent="0.3">
      <c r="AC36" s="35"/>
    </row>
    <row r="37" spans="29:29" ht="31.5" x14ac:dyDescent="0.5">
      <c r="AC37" s="34"/>
    </row>
    <row r="38" spans="29:29" ht="18.75" x14ac:dyDescent="0.3">
      <c r="AC38" s="3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C23:AC38"/>
  <sheetViews>
    <sheetView topLeftCell="A19" zoomScale="60" zoomScaleNormal="60" workbookViewId="0">
      <selection activeCell="AA47" sqref="AA47"/>
    </sheetView>
  </sheetViews>
  <sheetFormatPr defaultColWidth="8.85546875" defaultRowHeight="15" x14ac:dyDescent="0.25"/>
  <cols>
    <col min="1" max="16384" width="8.85546875" style="33"/>
  </cols>
  <sheetData>
    <row r="23" spans="29:29" ht="31.5" x14ac:dyDescent="0.5">
      <c r="AC23" s="34"/>
    </row>
    <row r="24" spans="29:29" ht="18.75" x14ac:dyDescent="0.3">
      <c r="AC24" s="35"/>
    </row>
    <row r="25" spans="29:29" ht="31.5" x14ac:dyDescent="0.5">
      <c r="AC25" s="34"/>
    </row>
    <row r="26" spans="29:29" ht="18.75" x14ac:dyDescent="0.3">
      <c r="AC26" s="35"/>
    </row>
    <row r="27" spans="29:29" ht="31.5" x14ac:dyDescent="0.5">
      <c r="AC27" s="34"/>
    </row>
    <row r="28" spans="29:29" ht="18.75" x14ac:dyDescent="0.3">
      <c r="AC28" s="35"/>
    </row>
    <row r="33" spans="29:29" ht="31.5" x14ac:dyDescent="0.5">
      <c r="AC33" s="34"/>
    </row>
    <row r="34" spans="29:29" ht="18.75" x14ac:dyDescent="0.3">
      <c r="AC34" s="35"/>
    </row>
    <row r="35" spans="29:29" ht="31.5" x14ac:dyDescent="0.5">
      <c r="AC35" s="34"/>
    </row>
    <row r="36" spans="29:29" ht="18.75" x14ac:dyDescent="0.3">
      <c r="AC36" s="35"/>
    </row>
    <row r="37" spans="29:29" ht="31.5" x14ac:dyDescent="0.5">
      <c r="AC37" s="34"/>
    </row>
    <row r="38" spans="29:29" ht="18.75" x14ac:dyDescent="0.3">
      <c r="AC38" s="3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0"/>
  <sheetViews>
    <sheetView topLeftCell="B1" zoomScaleNormal="100" workbookViewId="0">
      <pane ySplit="1" topLeftCell="A42" activePane="bottomLeft" state="frozen"/>
      <selection activeCell="B1" sqref="B1"/>
      <selection pane="bottomLeft" activeCell="C51" sqref="C51"/>
    </sheetView>
  </sheetViews>
  <sheetFormatPr defaultColWidth="9.140625" defaultRowHeight="15" x14ac:dyDescent="0.25"/>
  <cols>
    <col min="1" max="2" width="24" style="36" customWidth="1"/>
    <col min="3" max="3" width="27.7109375" style="36" bestFit="1" customWidth="1"/>
    <col min="4" max="4" width="49.28515625" style="36" customWidth="1"/>
    <col min="5" max="5" width="41.7109375" style="36" customWidth="1"/>
    <col min="6" max="6" width="49" style="36" customWidth="1"/>
    <col min="7" max="7" width="44.85546875" style="36" customWidth="1"/>
    <col min="8" max="8" width="36.28515625" style="36" customWidth="1"/>
    <col min="9" max="9" width="72.5703125" style="36" customWidth="1"/>
    <col min="10" max="10" width="31" style="36" customWidth="1"/>
    <col min="11" max="16384" width="9.140625" style="36"/>
  </cols>
  <sheetData>
    <row r="1" spans="1:10" ht="15.75" x14ac:dyDescent="0.25">
      <c r="A1" s="37" t="s">
        <v>186</v>
      </c>
      <c r="B1" s="37" t="s">
        <v>189</v>
      </c>
      <c r="C1" s="37" t="s">
        <v>187</v>
      </c>
      <c r="D1" s="37" t="s">
        <v>190</v>
      </c>
      <c r="E1" s="37" t="s">
        <v>355</v>
      </c>
      <c r="F1" s="37"/>
      <c r="G1" s="37"/>
      <c r="H1" s="37"/>
      <c r="I1" s="37"/>
      <c r="J1" s="37"/>
    </row>
    <row r="2" spans="1:10" ht="15.6" customHeight="1" x14ac:dyDescent="0.25">
      <c r="A2" s="74" t="s">
        <v>217</v>
      </c>
      <c r="B2" s="49" t="s">
        <v>192</v>
      </c>
      <c r="C2" s="63" t="s">
        <v>188</v>
      </c>
      <c r="D2" s="49" t="s">
        <v>320</v>
      </c>
      <c r="E2" s="49" t="s">
        <v>10</v>
      </c>
      <c r="F2" s="38"/>
      <c r="G2" s="39"/>
      <c r="H2" s="38"/>
      <c r="I2" s="38"/>
      <c r="J2" s="38"/>
    </row>
    <row r="3" spans="1:10" ht="15.75" x14ac:dyDescent="0.25">
      <c r="A3" s="74"/>
      <c r="B3" s="49" t="s">
        <v>193</v>
      </c>
      <c r="C3" s="63" t="s">
        <v>188</v>
      </c>
      <c r="D3" s="49" t="s">
        <v>320</v>
      </c>
      <c r="E3" s="49" t="s">
        <v>321</v>
      </c>
      <c r="F3" s="38"/>
      <c r="G3" s="39"/>
      <c r="H3" s="38"/>
      <c r="I3" s="38"/>
      <c r="J3" s="38"/>
    </row>
    <row r="4" spans="1:10" ht="31.5" x14ac:dyDescent="0.25">
      <c r="A4" s="74"/>
      <c r="B4" s="49" t="s">
        <v>194</v>
      </c>
      <c r="C4" s="63" t="s">
        <v>188</v>
      </c>
      <c r="D4" s="49" t="s">
        <v>320</v>
      </c>
      <c r="E4" s="50"/>
      <c r="G4" s="39"/>
    </row>
    <row r="5" spans="1:10" ht="31.5" x14ac:dyDescent="0.25">
      <c r="A5" s="74"/>
      <c r="B5" s="49" t="s">
        <v>195</v>
      </c>
      <c r="C5" s="63" t="s">
        <v>188</v>
      </c>
      <c r="D5" s="49" t="s">
        <v>320</v>
      </c>
      <c r="E5" s="50"/>
      <c r="G5" s="39"/>
    </row>
    <row r="6" spans="1:10" ht="31.5" x14ac:dyDescent="0.25">
      <c r="A6" s="74"/>
      <c r="B6" s="49" t="s">
        <v>196</v>
      </c>
      <c r="C6" s="64" t="s">
        <v>208</v>
      </c>
      <c r="D6" s="49" t="s">
        <v>320</v>
      </c>
      <c r="E6" s="50"/>
      <c r="G6" s="39"/>
    </row>
    <row r="7" spans="1:10" ht="31.5" x14ac:dyDescent="0.25">
      <c r="A7" s="74"/>
      <c r="B7" s="49" t="s">
        <v>197</v>
      </c>
      <c r="C7" s="64" t="s">
        <v>208</v>
      </c>
      <c r="D7" s="49" t="s">
        <v>320</v>
      </c>
      <c r="E7" s="50"/>
      <c r="G7" s="40"/>
    </row>
    <row r="8" spans="1:10" ht="31.5" x14ac:dyDescent="0.25">
      <c r="A8" s="74"/>
      <c r="B8" s="49" t="s">
        <v>198</v>
      </c>
      <c r="C8" s="64" t="s">
        <v>208</v>
      </c>
      <c r="D8" s="49" t="s">
        <v>320</v>
      </c>
      <c r="E8" s="50"/>
      <c r="G8" s="40"/>
    </row>
    <row r="9" spans="1:10" ht="31.5" x14ac:dyDescent="0.25">
      <c r="A9" s="74"/>
      <c r="B9" s="49" t="s">
        <v>199</v>
      </c>
      <c r="C9" s="64" t="s">
        <v>208</v>
      </c>
      <c r="D9" s="49" t="s">
        <v>320</v>
      </c>
      <c r="E9" s="50"/>
      <c r="G9" s="40"/>
    </row>
    <row r="10" spans="1:10" ht="31.5" x14ac:dyDescent="0.25">
      <c r="A10" s="74"/>
      <c r="B10" s="49" t="s">
        <v>201</v>
      </c>
      <c r="C10" s="64" t="s">
        <v>208</v>
      </c>
      <c r="D10" s="49" t="s">
        <v>320</v>
      </c>
      <c r="E10" s="50"/>
      <c r="G10" s="39"/>
    </row>
    <row r="11" spans="1:10" ht="31.5" x14ac:dyDescent="0.25">
      <c r="A11" s="74"/>
      <c r="B11" s="49" t="s">
        <v>200</v>
      </c>
      <c r="C11" s="64" t="s">
        <v>208</v>
      </c>
      <c r="D11" s="49" t="s">
        <v>320</v>
      </c>
      <c r="E11" s="50"/>
      <c r="G11" s="39"/>
    </row>
    <row r="12" spans="1:10" ht="30" x14ac:dyDescent="0.25">
      <c r="A12" s="74"/>
      <c r="B12" s="50" t="s">
        <v>202</v>
      </c>
      <c r="C12" s="64" t="s">
        <v>208</v>
      </c>
      <c r="D12" s="49" t="s">
        <v>320</v>
      </c>
      <c r="E12" s="50"/>
      <c r="G12" s="40"/>
    </row>
    <row r="13" spans="1:10" ht="30" x14ac:dyDescent="0.25">
      <c r="A13" s="74"/>
      <c r="B13" s="50" t="s">
        <v>203</v>
      </c>
      <c r="C13" s="64" t="s">
        <v>208</v>
      </c>
      <c r="D13" s="49" t="s">
        <v>320</v>
      </c>
      <c r="E13" s="50"/>
      <c r="G13" s="40"/>
    </row>
    <row r="14" spans="1:10" ht="30" x14ac:dyDescent="0.25">
      <c r="A14" s="73" t="s">
        <v>209</v>
      </c>
      <c r="B14" s="51" t="s">
        <v>204</v>
      </c>
      <c r="C14" s="36" t="s">
        <v>503</v>
      </c>
      <c r="D14" s="52" t="s">
        <v>320</v>
      </c>
      <c r="E14" s="51" t="s">
        <v>322</v>
      </c>
    </row>
    <row r="15" spans="1:10" ht="30" x14ac:dyDescent="0.25">
      <c r="A15" s="73"/>
      <c r="B15" s="51" t="s">
        <v>205</v>
      </c>
      <c r="C15" s="36" t="s">
        <v>503</v>
      </c>
      <c r="D15" s="51" t="s">
        <v>320</v>
      </c>
      <c r="E15" s="51" t="s">
        <v>323</v>
      </c>
      <c r="G15" s="40"/>
    </row>
    <row r="16" spans="1:10" ht="45" x14ac:dyDescent="0.25">
      <c r="A16" s="73"/>
      <c r="B16" s="51" t="s">
        <v>211</v>
      </c>
      <c r="C16" s="36" t="s">
        <v>503</v>
      </c>
      <c r="D16" s="52" t="s">
        <v>320</v>
      </c>
      <c r="E16" s="51" t="s">
        <v>324</v>
      </c>
      <c r="G16" s="40"/>
    </row>
    <row r="17" spans="1:7" ht="45" x14ac:dyDescent="0.25">
      <c r="A17" s="73"/>
      <c r="B17" s="51" t="s">
        <v>212</v>
      </c>
      <c r="C17" s="36" t="s">
        <v>503</v>
      </c>
      <c r="D17" s="51" t="s">
        <v>320</v>
      </c>
      <c r="E17" s="51" t="s">
        <v>325</v>
      </c>
      <c r="G17" s="40"/>
    </row>
    <row r="18" spans="1:7" ht="30" x14ac:dyDescent="0.25">
      <c r="A18" s="73"/>
      <c r="B18" s="51" t="s">
        <v>206</v>
      </c>
      <c r="C18" s="36" t="s">
        <v>503</v>
      </c>
      <c r="D18" s="52" t="s">
        <v>320</v>
      </c>
      <c r="E18" s="51" t="s">
        <v>326</v>
      </c>
    </row>
    <row r="19" spans="1:7" ht="45" x14ac:dyDescent="0.25">
      <c r="A19" s="73"/>
      <c r="B19" s="51" t="s">
        <v>213</v>
      </c>
      <c r="C19" s="36" t="s">
        <v>503</v>
      </c>
      <c r="D19" s="51" t="s">
        <v>320</v>
      </c>
      <c r="E19" s="51" t="s">
        <v>327</v>
      </c>
    </row>
    <row r="20" spans="1:7" ht="45" x14ac:dyDescent="0.25">
      <c r="A20" s="73"/>
      <c r="B20" s="51" t="s">
        <v>214</v>
      </c>
      <c r="C20" s="36" t="s">
        <v>503</v>
      </c>
      <c r="D20" s="52" t="s">
        <v>320</v>
      </c>
      <c r="E20" s="51" t="s">
        <v>325</v>
      </c>
    </row>
    <row r="21" spans="1:7" ht="45" x14ac:dyDescent="0.25">
      <c r="A21" s="73"/>
      <c r="B21" s="51" t="s">
        <v>207</v>
      </c>
      <c r="C21" s="36" t="s">
        <v>503</v>
      </c>
      <c r="D21" s="51" t="s">
        <v>320</v>
      </c>
      <c r="E21" s="51" t="s">
        <v>328</v>
      </c>
    </row>
    <row r="22" spans="1:7" ht="30" x14ac:dyDescent="0.25">
      <c r="A22" s="73"/>
      <c r="B22" s="51" t="s">
        <v>215</v>
      </c>
      <c r="C22" s="36" t="s">
        <v>503</v>
      </c>
      <c r="D22" s="52" t="s">
        <v>320</v>
      </c>
      <c r="E22" s="51" t="s">
        <v>329</v>
      </c>
    </row>
    <row r="23" spans="1:7" ht="45" x14ac:dyDescent="0.25">
      <c r="A23" s="73"/>
      <c r="B23" s="51" t="s">
        <v>216</v>
      </c>
      <c r="C23" s="36" t="s">
        <v>503</v>
      </c>
      <c r="D23" s="51" t="s">
        <v>320</v>
      </c>
      <c r="E23" s="51" t="s">
        <v>325</v>
      </c>
    </row>
    <row r="24" spans="1:7" ht="30" x14ac:dyDescent="0.25">
      <c r="A24" s="71" t="s">
        <v>218</v>
      </c>
      <c r="B24" s="53" t="s">
        <v>219</v>
      </c>
      <c r="C24" s="36" t="s">
        <v>503</v>
      </c>
      <c r="D24" s="53" t="s">
        <v>218</v>
      </c>
      <c r="E24" s="53" t="s">
        <v>330</v>
      </c>
    </row>
    <row r="25" spans="1:7" ht="30" x14ac:dyDescent="0.25">
      <c r="A25" s="71"/>
      <c r="B25" s="53" t="s">
        <v>220</v>
      </c>
      <c r="C25" s="36" t="s">
        <v>503</v>
      </c>
      <c r="D25" s="53" t="s">
        <v>320</v>
      </c>
      <c r="E25" s="53" t="s">
        <v>220</v>
      </c>
    </row>
    <row r="26" spans="1:7" ht="45" x14ac:dyDescent="0.25">
      <c r="A26" s="71"/>
      <c r="B26" s="53" t="s">
        <v>221</v>
      </c>
      <c r="C26" s="36" t="s">
        <v>503</v>
      </c>
      <c r="D26" s="53" t="s">
        <v>218</v>
      </c>
      <c r="E26" s="53" t="s">
        <v>325</v>
      </c>
    </row>
    <row r="27" spans="1:7" ht="30" x14ac:dyDescent="0.25">
      <c r="A27" s="71"/>
      <c r="B27" s="53" t="s">
        <v>222</v>
      </c>
      <c r="C27" s="36" t="s">
        <v>503</v>
      </c>
      <c r="D27" s="53" t="s">
        <v>218</v>
      </c>
      <c r="E27" s="53" t="s">
        <v>331</v>
      </c>
    </row>
    <row r="28" spans="1:7" ht="30" x14ac:dyDescent="0.25">
      <c r="A28" s="71"/>
      <c r="B28" s="53" t="s">
        <v>223</v>
      </c>
      <c r="C28" s="36" t="s">
        <v>503</v>
      </c>
      <c r="D28" s="53" t="s">
        <v>320</v>
      </c>
      <c r="E28" s="53" t="s">
        <v>332</v>
      </c>
    </row>
    <row r="29" spans="1:7" ht="45" x14ac:dyDescent="0.25">
      <c r="A29" s="71"/>
      <c r="B29" s="53" t="s">
        <v>224</v>
      </c>
      <c r="C29" s="36" t="s">
        <v>503</v>
      </c>
      <c r="D29" s="53" t="s">
        <v>218</v>
      </c>
      <c r="E29" s="53" t="s">
        <v>325</v>
      </c>
    </row>
    <row r="30" spans="1:7" ht="30" x14ac:dyDescent="0.25">
      <c r="A30" s="71"/>
      <c r="B30" s="53" t="s">
        <v>225</v>
      </c>
      <c r="C30" s="36" t="s">
        <v>503</v>
      </c>
      <c r="D30" s="53" t="s">
        <v>218</v>
      </c>
      <c r="E30" s="53" t="s">
        <v>333</v>
      </c>
    </row>
    <row r="31" spans="1:7" ht="30" x14ac:dyDescent="0.25">
      <c r="A31" s="71"/>
      <c r="B31" s="53" t="s">
        <v>226</v>
      </c>
      <c r="C31" s="36" t="s">
        <v>503</v>
      </c>
      <c r="D31" s="53" t="s">
        <v>320</v>
      </c>
      <c r="E31" s="53" t="s">
        <v>334</v>
      </c>
    </row>
    <row r="32" spans="1:7" ht="30" x14ac:dyDescent="0.25">
      <c r="A32" s="71"/>
      <c r="B32" s="53" t="s">
        <v>227</v>
      </c>
      <c r="C32" s="36" t="s">
        <v>503</v>
      </c>
      <c r="D32" s="53" t="s">
        <v>218</v>
      </c>
      <c r="E32" s="53" t="s">
        <v>325</v>
      </c>
    </row>
    <row r="33" spans="1:7" ht="30" x14ac:dyDescent="0.25">
      <c r="A33" s="75" t="s">
        <v>210</v>
      </c>
      <c r="B33" s="48" t="s">
        <v>228</v>
      </c>
      <c r="C33" s="36" t="s">
        <v>503</v>
      </c>
      <c r="D33" s="47" t="s">
        <v>320</v>
      </c>
      <c r="E33" s="48" t="s">
        <v>335</v>
      </c>
    </row>
    <row r="34" spans="1:7" ht="30" x14ac:dyDescent="0.25">
      <c r="A34" s="75"/>
      <c r="B34" s="48" t="s">
        <v>229</v>
      </c>
      <c r="C34" s="36" t="s">
        <v>503</v>
      </c>
      <c r="D34" s="48" t="s">
        <v>320</v>
      </c>
      <c r="E34" s="48" t="s">
        <v>336</v>
      </c>
    </row>
    <row r="35" spans="1:7" ht="30" x14ac:dyDescent="0.25">
      <c r="A35" s="75"/>
      <c r="B35" s="48" t="s">
        <v>230</v>
      </c>
      <c r="C35" s="36" t="s">
        <v>503</v>
      </c>
      <c r="D35" s="48" t="s">
        <v>320</v>
      </c>
      <c r="E35" s="48" t="s">
        <v>325</v>
      </c>
    </row>
    <row r="36" spans="1:7" ht="30" x14ac:dyDescent="0.25">
      <c r="A36" s="75"/>
      <c r="B36" s="48" t="s">
        <v>231</v>
      </c>
      <c r="C36" s="36" t="s">
        <v>503</v>
      </c>
      <c r="D36" s="48" t="s">
        <v>320</v>
      </c>
      <c r="E36" s="48" t="s">
        <v>337</v>
      </c>
    </row>
    <row r="37" spans="1:7" ht="30" x14ac:dyDescent="0.25">
      <c r="A37" s="75"/>
      <c r="B37" s="48" t="s">
        <v>232</v>
      </c>
      <c r="C37" s="36" t="s">
        <v>503</v>
      </c>
      <c r="D37" s="48" t="s">
        <v>320</v>
      </c>
      <c r="E37" s="48" t="s">
        <v>338</v>
      </c>
    </row>
    <row r="38" spans="1:7" ht="30" x14ac:dyDescent="0.25">
      <c r="A38" s="75"/>
      <c r="B38" s="48" t="s">
        <v>233</v>
      </c>
      <c r="C38" s="36" t="s">
        <v>503</v>
      </c>
      <c r="D38" s="48" t="s">
        <v>320</v>
      </c>
      <c r="E38" s="48" t="s">
        <v>325</v>
      </c>
    </row>
    <row r="39" spans="1:7" ht="30" x14ac:dyDescent="0.25">
      <c r="A39" s="75"/>
      <c r="B39" s="48" t="s">
        <v>234</v>
      </c>
      <c r="C39" s="36" t="s">
        <v>503</v>
      </c>
      <c r="D39" s="48" t="s">
        <v>320</v>
      </c>
      <c r="E39" s="48" t="s">
        <v>339</v>
      </c>
    </row>
    <row r="40" spans="1:7" ht="30" x14ac:dyDescent="0.25">
      <c r="A40" s="75"/>
      <c r="B40" s="48" t="s">
        <v>235</v>
      </c>
      <c r="C40" s="36" t="s">
        <v>503</v>
      </c>
      <c r="D40" s="48" t="s">
        <v>320</v>
      </c>
      <c r="E40" s="48" t="s">
        <v>340</v>
      </c>
    </row>
    <row r="41" spans="1:7" ht="30" x14ac:dyDescent="0.25">
      <c r="A41" s="75"/>
      <c r="B41" s="48" t="s">
        <v>236</v>
      </c>
      <c r="C41" s="36" t="s">
        <v>503</v>
      </c>
      <c r="D41" s="48" t="s">
        <v>320</v>
      </c>
      <c r="E41" s="48" t="s">
        <v>325</v>
      </c>
    </row>
    <row r="42" spans="1:7" ht="30" x14ac:dyDescent="0.25">
      <c r="A42" s="71" t="s">
        <v>237</v>
      </c>
      <c r="B42" s="53" t="s">
        <v>238</v>
      </c>
      <c r="C42" s="36" t="s">
        <v>503</v>
      </c>
      <c r="D42" s="53" t="s">
        <v>320</v>
      </c>
      <c r="E42" s="53" t="s">
        <v>341</v>
      </c>
    </row>
    <row r="43" spans="1:7" ht="30" x14ac:dyDescent="0.25">
      <c r="A43" s="71"/>
      <c r="B43" s="53" t="s">
        <v>239</v>
      </c>
      <c r="C43" s="36" t="s">
        <v>503</v>
      </c>
      <c r="D43" s="53" t="s">
        <v>320</v>
      </c>
      <c r="E43" s="53" t="s">
        <v>342</v>
      </c>
    </row>
    <row r="44" spans="1:7" ht="30" x14ac:dyDescent="0.25">
      <c r="A44" s="71"/>
      <c r="B44" s="53" t="s">
        <v>240</v>
      </c>
      <c r="C44" s="36" t="s">
        <v>503</v>
      </c>
      <c r="D44" s="53" t="s">
        <v>320</v>
      </c>
      <c r="E44" s="53" t="s">
        <v>325</v>
      </c>
    </row>
    <row r="45" spans="1:7" ht="45" x14ac:dyDescent="0.25">
      <c r="A45" s="71"/>
      <c r="B45" s="53" t="s">
        <v>241</v>
      </c>
      <c r="C45" s="36" t="s">
        <v>503</v>
      </c>
      <c r="D45" s="53" t="s">
        <v>320</v>
      </c>
      <c r="E45" s="53" t="s">
        <v>343</v>
      </c>
      <c r="G45" s="40"/>
    </row>
    <row r="46" spans="1:7" ht="30" x14ac:dyDescent="0.25">
      <c r="A46" s="71"/>
      <c r="B46" s="53" t="s">
        <v>242</v>
      </c>
      <c r="C46" s="36" t="s">
        <v>503</v>
      </c>
      <c r="D46" s="53" t="s">
        <v>320</v>
      </c>
      <c r="E46" s="53" t="s">
        <v>346</v>
      </c>
      <c r="G46" s="40"/>
    </row>
    <row r="47" spans="1:7" ht="30" x14ac:dyDescent="0.25">
      <c r="A47" s="71"/>
      <c r="B47" s="53" t="s">
        <v>243</v>
      </c>
      <c r="C47" s="36" t="s">
        <v>503</v>
      </c>
      <c r="D47" s="53" t="s">
        <v>320</v>
      </c>
      <c r="E47" s="53" t="s">
        <v>345</v>
      </c>
      <c r="G47" s="40"/>
    </row>
    <row r="48" spans="1:7" ht="30" x14ac:dyDescent="0.25">
      <c r="A48" s="71"/>
      <c r="B48" s="53" t="s">
        <v>244</v>
      </c>
      <c r="C48" s="36" t="s">
        <v>503</v>
      </c>
      <c r="D48" s="53" t="s">
        <v>320</v>
      </c>
      <c r="E48" s="53" t="s">
        <v>325</v>
      </c>
      <c r="G48" s="40"/>
    </row>
    <row r="49" spans="1:7" ht="30" x14ac:dyDescent="0.25">
      <c r="A49" s="71"/>
      <c r="B49" s="53" t="s">
        <v>245</v>
      </c>
      <c r="C49" s="36" t="s">
        <v>503</v>
      </c>
      <c r="D49" s="53" t="s">
        <v>320</v>
      </c>
      <c r="E49" s="53" t="s">
        <v>344</v>
      </c>
      <c r="G49" s="40"/>
    </row>
    <row r="50" spans="1:7" ht="30" x14ac:dyDescent="0.25">
      <c r="A50" s="72" t="s">
        <v>246</v>
      </c>
      <c r="B50" s="55" t="s">
        <v>247</v>
      </c>
      <c r="C50" s="36" t="s">
        <v>503</v>
      </c>
      <c r="D50" s="55" t="s">
        <v>320</v>
      </c>
      <c r="E50" s="55" t="s">
        <v>347</v>
      </c>
    </row>
    <row r="51" spans="1:7" ht="30" x14ac:dyDescent="0.25">
      <c r="A51" s="72"/>
      <c r="B51" s="55" t="s">
        <v>248</v>
      </c>
      <c r="C51" s="36" t="s">
        <v>503</v>
      </c>
      <c r="D51" s="55" t="s">
        <v>320</v>
      </c>
      <c r="E51" s="55" t="s">
        <v>348</v>
      </c>
    </row>
    <row r="52" spans="1:7" ht="30" x14ac:dyDescent="0.25">
      <c r="A52" s="72"/>
      <c r="B52" s="55" t="s">
        <v>249</v>
      </c>
      <c r="C52" s="36" t="s">
        <v>503</v>
      </c>
      <c r="D52" s="55" t="s">
        <v>320</v>
      </c>
      <c r="E52" s="55" t="s">
        <v>325</v>
      </c>
    </row>
    <row r="53" spans="1:7" ht="30" x14ac:dyDescent="0.25">
      <c r="A53" s="72"/>
      <c r="B53" s="55" t="s">
        <v>250</v>
      </c>
      <c r="C53" s="36" t="s">
        <v>503</v>
      </c>
      <c r="D53" s="55" t="s">
        <v>320</v>
      </c>
      <c r="E53" s="55" t="s">
        <v>349</v>
      </c>
    </row>
    <row r="54" spans="1:7" ht="30" x14ac:dyDescent="0.25">
      <c r="A54" s="72"/>
      <c r="B54" s="55" t="s">
        <v>251</v>
      </c>
      <c r="C54" s="36" t="s">
        <v>503</v>
      </c>
      <c r="D54" s="55" t="s">
        <v>320</v>
      </c>
      <c r="E54" s="55" t="s">
        <v>350</v>
      </c>
    </row>
    <row r="55" spans="1:7" ht="30" x14ac:dyDescent="0.25">
      <c r="A55" s="72"/>
      <c r="B55" s="55" t="s">
        <v>252</v>
      </c>
      <c r="C55" s="36" t="s">
        <v>503</v>
      </c>
      <c r="D55" s="55" t="s">
        <v>320</v>
      </c>
      <c r="E55" s="55" t="s">
        <v>325</v>
      </c>
    </row>
    <row r="56" spans="1:7" ht="30" x14ac:dyDescent="0.25">
      <c r="A56" s="70" t="s">
        <v>253</v>
      </c>
      <c r="B56" s="53" t="s">
        <v>254</v>
      </c>
      <c r="C56" s="36" t="s">
        <v>503</v>
      </c>
      <c r="D56" s="53" t="s">
        <v>351</v>
      </c>
      <c r="E56" s="53" t="s">
        <v>352</v>
      </c>
    </row>
    <row r="57" spans="1:7" ht="30" x14ac:dyDescent="0.25">
      <c r="A57" s="70"/>
      <c r="B57" s="53" t="s">
        <v>255</v>
      </c>
      <c r="C57" s="36" t="s">
        <v>503</v>
      </c>
      <c r="D57" s="53" t="s">
        <v>351</v>
      </c>
      <c r="E57" s="53" t="s">
        <v>353</v>
      </c>
    </row>
    <row r="58" spans="1:7" ht="45" x14ac:dyDescent="0.25">
      <c r="A58" s="70"/>
      <c r="B58" s="53" t="s">
        <v>256</v>
      </c>
      <c r="C58" s="36" t="s">
        <v>503</v>
      </c>
      <c r="D58" s="53" t="s">
        <v>351</v>
      </c>
      <c r="E58" s="53" t="s">
        <v>354</v>
      </c>
    </row>
    <row r="59" spans="1:7" x14ac:dyDescent="0.25">
      <c r="C59" s="46"/>
    </row>
    <row r="60" spans="1:7" x14ac:dyDescent="0.25">
      <c r="C60" s="46"/>
    </row>
    <row r="61" spans="1:7" x14ac:dyDescent="0.25">
      <c r="C61" s="46"/>
    </row>
    <row r="62" spans="1:7" ht="15.75" x14ac:dyDescent="0.25">
      <c r="C62" s="46"/>
      <c r="D62" s="38"/>
      <c r="G62" s="39"/>
    </row>
    <row r="63" spans="1:7" ht="15.75" x14ac:dyDescent="0.25">
      <c r="C63" s="46"/>
      <c r="D63" s="38"/>
      <c r="G63" s="39"/>
    </row>
    <row r="64" spans="1:7" x14ac:dyDescent="0.25">
      <c r="C64" s="46"/>
      <c r="G64" s="40"/>
    </row>
    <row r="65" spans="3:7" x14ac:dyDescent="0.25">
      <c r="C65" s="46"/>
      <c r="G65" s="40"/>
    </row>
    <row r="66" spans="3:7" x14ac:dyDescent="0.25">
      <c r="C66" s="46"/>
    </row>
    <row r="67" spans="3:7" x14ac:dyDescent="0.25">
      <c r="C67" s="46"/>
    </row>
    <row r="70" spans="3:7" x14ac:dyDescent="0.25">
      <c r="C70" s="42"/>
    </row>
    <row r="71" spans="3:7" x14ac:dyDescent="0.25">
      <c r="C71" s="42"/>
    </row>
    <row r="72" spans="3:7" x14ac:dyDescent="0.25">
      <c r="C72" s="42"/>
    </row>
    <row r="73" spans="3:7" x14ac:dyDescent="0.25">
      <c r="C73" s="42"/>
    </row>
    <row r="74" spans="3:7" x14ac:dyDescent="0.25">
      <c r="C74" s="42"/>
    </row>
    <row r="75" spans="3:7" x14ac:dyDescent="0.25">
      <c r="C75" s="42"/>
    </row>
    <row r="76" spans="3:7" x14ac:dyDescent="0.25">
      <c r="C76" s="42"/>
      <c r="E76" s="42"/>
    </row>
    <row r="77" spans="3:7" x14ac:dyDescent="0.25">
      <c r="C77" s="42"/>
      <c r="E77" s="42"/>
    </row>
    <row r="78" spans="3:7" x14ac:dyDescent="0.25">
      <c r="C78" s="42"/>
      <c r="E78" s="42"/>
    </row>
    <row r="79" spans="3:7" x14ac:dyDescent="0.25">
      <c r="C79" s="42"/>
      <c r="E79" s="42"/>
    </row>
    <row r="80" spans="3:7" x14ac:dyDescent="0.25">
      <c r="C80" s="42"/>
      <c r="E80" s="42"/>
    </row>
    <row r="81" spans="3:7" x14ac:dyDescent="0.25">
      <c r="C81" s="42"/>
      <c r="E81" s="42"/>
    </row>
    <row r="82" spans="3:7" x14ac:dyDescent="0.25">
      <c r="C82" s="42"/>
      <c r="G82" s="40"/>
    </row>
    <row r="83" spans="3:7" x14ac:dyDescent="0.25">
      <c r="C83" s="42"/>
      <c r="G83" s="40"/>
    </row>
    <row r="84" spans="3:7" x14ac:dyDescent="0.25">
      <c r="C84" s="42"/>
      <c r="G84" s="40"/>
    </row>
    <row r="85" spans="3:7" x14ac:dyDescent="0.25">
      <c r="C85" s="42"/>
      <c r="G85" s="40"/>
    </row>
    <row r="86" spans="3:7" x14ac:dyDescent="0.25">
      <c r="C86" s="42"/>
      <c r="G86" s="40"/>
    </row>
    <row r="87" spans="3:7" x14ac:dyDescent="0.25">
      <c r="C87" s="42"/>
      <c r="G87" s="40"/>
    </row>
    <row r="88" spans="3:7" x14ac:dyDescent="0.25">
      <c r="C88" s="42"/>
      <c r="E88" s="42"/>
    </row>
    <row r="89" spans="3:7" x14ac:dyDescent="0.25">
      <c r="C89" s="42"/>
      <c r="E89" s="42"/>
    </row>
    <row r="90" spans="3:7" x14ac:dyDescent="0.25">
      <c r="C90" s="42"/>
      <c r="E90" s="42"/>
    </row>
    <row r="91" spans="3:7" x14ac:dyDescent="0.25">
      <c r="C91" s="42"/>
      <c r="E91" s="42"/>
    </row>
    <row r="92" spans="3:7" x14ac:dyDescent="0.25">
      <c r="C92" s="42"/>
      <c r="E92" s="42"/>
    </row>
    <row r="93" spans="3:7" x14ac:dyDescent="0.25">
      <c r="C93" s="42"/>
      <c r="E93" s="42"/>
    </row>
    <row r="94" spans="3:7" x14ac:dyDescent="0.25">
      <c r="C94" s="42"/>
      <c r="E94" s="42"/>
    </row>
    <row r="95" spans="3:7" x14ac:dyDescent="0.25">
      <c r="C95" s="42"/>
      <c r="E95" s="42"/>
    </row>
    <row r="96" spans="3:7" x14ac:dyDescent="0.25">
      <c r="C96" s="42"/>
      <c r="E96" s="42"/>
    </row>
    <row r="97" spans="1:7" ht="21" x14ac:dyDescent="0.25">
      <c r="A97" s="41"/>
      <c r="B97" s="41"/>
      <c r="C97" s="42"/>
      <c r="E97" s="42"/>
    </row>
    <row r="98" spans="1:7" x14ac:dyDescent="0.25">
      <c r="C98" s="42"/>
      <c r="F98" s="42"/>
    </row>
    <row r="99" spans="1:7" x14ac:dyDescent="0.25">
      <c r="C99" s="42"/>
      <c r="E99" s="42"/>
    </row>
    <row r="100" spans="1:7" x14ac:dyDescent="0.25">
      <c r="C100" s="42"/>
      <c r="G100" s="40"/>
    </row>
    <row r="101" spans="1:7" x14ac:dyDescent="0.25">
      <c r="C101" s="42"/>
    </row>
    <row r="102" spans="1:7" x14ac:dyDescent="0.25">
      <c r="C102" s="42"/>
      <c r="F102" s="42"/>
    </row>
    <row r="103" spans="1:7" x14ac:dyDescent="0.25">
      <c r="C103" s="42"/>
    </row>
    <row r="104" spans="1:7" x14ac:dyDescent="0.25">
      <c r="C104" s="42"/>
      <c r="G104" s="40"/>
    </row>
    <row r="105" spans="1:7" x14ac:dyDescent="0.25">
      <c r="C105" s="42"/>
      <c r="E105" s="42"/>
    </row>
    <row r="106" spans="1:7" x14ac:dyDescent="0.25">
      <c r="C106" s="42"/>
      <c r="E106" s="42"/>
    </row>
    <row r="107" spans="1:7" x14ac:dyDescent="0.25">
      <c r="C107" s="42"/>
      <c r="E107" s="42"/>
    </row>
    <row r="108" spans="1:7" x14ac:dyDescent="0.25">
      <c r="C108" s="42"/>
      <c r="E108" s="42"/>
    </row>
    <row r="109" spans="1:7" x14ac:dyDescent="0.25">
      <c r="C109" s="42"/>
      <c r="E109" s="42"/>
    </row>
    <row r="110" spans="1:7" x14ac:dyDescent="0.25">
      <c r="C110" s="42"/>
      <c r="E110" s="42"/>
    </row>
    <row r="111" spans="1:7" ht="61.5" customHeight="1" x14ac:dyDescent="0.25">
      <c r="C111" s="42"/>
      <c r="G111" s="40"/>
    </row>
    <row r="112" spans="1:7" ht="47.25" customHeight="1" x14ac:dyDescent="0.25">
      <c r="C112" s="42"/>
      <c r="G112" s="40"/>
    </row>
    <row r="113" spans="1:10" ht="44.25" customHeight="1" x14ac:dyDescent="0.25">
      <c r="C113" s="42"/>
      <c r="G113" s="40"/>
    </row>
    <row r="114" spans="1:10" ht="61.5" customHeight="1" x14ac:dyDescent="0.25">
      <c r="C114" s="42"/>
      <c r="G114" s="40"/>
    </row>
    <row r="115" spans="1:10" ht="37.5" customHeight="1" x14ac:dyDescent="0.25">
      <c r="C115" s="42"/>
      <c r="G115" s="40"/>
    </row>
    <row r="116" spans="1:10" ht="72.75" customHeight="1" x14ac:dyDescent="0.25">
      <c r="C116" s="42"/>
      <c r="G116" s="40"/>
    </row>
    <row r="117" spans="1:10" x14ac:dyDescent="0.25">
      <c r="C117" s="42"/>
      <c r="E117" s="42"/>
    </row>
    <row r="118" spans="1:10" x14ac:dyDescent="0.25">
      <c r="C118" s="42"/>
      <c r="E118" s="42"/>
    </row>
    <row r="119" spans="1:10" x14ac:dyDescent="0.25">
      <c r="C119" s="42"/>
      <c r="E119" s="42"/>
    </row>
    <row r="120" spans="1:10" x14ac:dyDescent="0.25">
      <c r="C120" s="42"/>
      <c r="E120" s="42"/>
    </row>
    <row r="121" spans="1:10" x14ac:dyDescent="0.25">
      <c r="C121" s="42"/>
      <c r="E121" s="42"/>
    </row>
    <row r="122" spans="1:10" x14ac:dyDescent="0.25">
      <c r="C122" s="42"/>
      <c r="E122" s="42"/>
    </row>
    <row r="124" spans="1:10" ht="21" x14ac:dyDescent="0.25">
      <c r="A124" s="41"/>
      <c r="B124" s="41"/>
    </row>
    <row r="125" spans="1:10" ht="15.75" x14ac:dyDescent="0.25">
      <c r="A125" s="38"/>
      <c r="B125" s="38"/>
      <c r="C125" s="38"/>
      <c r="D125" s="38"/>
      <c r="E125" s="38"/>
      <c r="F125" s="38"/>
      <c r="G125" s="38"/>
      <c r="H125" s="38"/>
      <c r="I125" s="38"/>
      <c r="J125" s="38"/>
    </row>
    <row r="126" spans="1:10" ht="15.75" x14ac:dyDescent="0.25">
      <c r="A126" s="38"/>
      <c r="B126" s="38"/>
      <c r="C126" s="38"/>
      <c r="D126" s="38"/>
      <c r="E126" s="38"/>
      <c r="F126" s="38"/>
      <c r="G126" s="38"/>
      <c r="H126" s="38"/>
      <c r="I126" s="38"/>
      <c r="J126" s="38"/>
    </row>
    <row r="127" spans="1:10" ht="15.75" x14ac:dyDescent="0.25">
      <c r="A127" s="38"/>
      <c r="B127" s="38"/>
      <c r="C127" s="38"/>
      <c r="D127" s="38"/>
      <c r="E127" s="38"/>
      <c r="F127" s="38"/>
      <c r="G127" s="38"/>
      <c r="H127" s="38"/>
      <c r="I127" s="38"/>
      <c r="J127" s="38"/>
    </row>
    <row r="128" spans="1:10" ht="15.75" x14ac:dyDescent="0.25">
      <c r="A128" s="38"/>
      <c r="B128" s="38"/>
      <c r="C128" s="38"/>
      <c r="D128" s="38"/>
      <c r="E128" s="38"/>
      <c r="F128" s="38"/>
      <c r="G128" s="38"/>
      <c r="H128" s="38"/>
      <c r="I128" s="38"/>
      <c r="J128" s="38"/>
    </row>
    <row r="129" spans="1:10" ht="15.75" x14ac:dyDescent="0.25">
      <c r="A129" s="38"/>
      <c r="B129" s="38"/>
      <c r="C129" s="38"/>
      <c r="D129" s="38"/>
      <c r="E129" s="38"/>
      <c r="F129" s="38"/>
      <c r="G129" s="38"/>
      <c r="H129" s="38"/>
      <c r="I129" s="38"/>
      <c r="J129" s="38"/>
    </row>
    <row r="130" spans="1:10" ht="15.75" x14ac:dyDescent="0.25">
      <c r="A130" s="38"/>
      <c r="B130" s="38"/>
      <c r="C130" s="38"/>
      <c r="D130" s="38"/>
      <c r="E130" s="38"/>
      <c r="F130" s="38"/>
      <c r="G130" s="38"/>
      <c r="H130" s="38"/>
      <c r="I130" s="38"/>
      <c r="J130" s="38"/>
    </row>
    <row r="131" spans="1:10" ht="15.75" x14ac:dyDescent="0.25">
      <c r="A131" s="38"/>
      <c r="B131" s="38"/>
      <c r="C131" s="38"/>
      <c r="D131" s="38"/>
      <c r="E131" s="38"/>
      <c r="F131" s="38"/>
      <c r="G131" s="38"/>
      <c r="H131" s="38"/>
      <c r="I131" s="38"/>
      <c r="J131" s="38"/>
    </row>
    <row r="132" spans="1:10" ht="15.75" x14ac:dyDescent="0.25">
      <c r="A132" s="38"/>
      <c r="B132" s="38"/>
      <c r="C132" s="38"/>
      <c r="D132" s="38"/>
      <c r="E132" s="38"/>
      <c r="F132" s="38"/>
      <c r="G132" s="38"/>
      <c r="H132" s="38"/>
      <c r="I132" s="38"/>
      <c r="J132" s="38"/>
    </row>
    <row r="133" spans="1:10" ht="15.75" x14ac:dyDescent="0.25">
      <c r="A133" s="38"/>
      <c r="B133" s="38"/>
      <c r="C133" s="38"/>
      <c r="D133" s="38"/>
      <c r="E133" s="38"/>
      <c r="F133" s="38"/>
      <c r="G133" s="38"/>
      <c r="H133" s="38"/>
      <c r="I133" s="38"/>
      <c r="J133" s="38"/>
    </row>
    <row r="134" spans="1:10" s="43" customFormat="1" ht="15.75" x14ac:dyDescent="0.25">
      <c r="A134" s="38"/>
      <c r="B134" s="38"/>
      <c r="C134" s="38"/>
      <c r="D134" s="38"/>
      <c r="E134" s="38"/>
      <c r="F134" s="38"/>
      <c r="G134" s="38"/>
      <c r="H134" s="38"/>
      <c r="I134" s="38"/>
      <c r="J134" s="38"/>
    </row>
    <row r="135" spans="1:10" ht="15.75" x14ac:dyDescent="0.25">
      <c r="A135" s="38"/>
      <c r="B135" s="38"/>
      <c r="C135" s="38"/>
      <c r="D135" s="38"/>
      <c r="E135" s="38"/>
      <c r="F135" s="38"/>
      <c r="G135" s="38"/>
      <c r="H135" s="38"/>
      <c r="I135" s="38"/>
      <c r="J135" s="38"/>
    </row>
    <row r="136" spans="1:10" ht="15.75" x14ac:dyDescent="0.25">
      <c r="A136" s="38"/>
      <c r="B136" s="38"/>
      <c r="C136" s="38"/>
      <c r="D136" s="38"/>
      <c r="E136" s="38"/>
      <c r="F136" s="38"/>
      <c r="G136" s="38"/>
      <c r="H136" s="38"/>
      <c r="I136" s="38"/>
      <c r="J136" s="38"/>
    </row>
    <row r="137" spans="1:10" ht="15.75" x14ac:dyDescent="0.25">
      <c r="A137" s="38"/>
      <c r="B137" s="38"/>
      <c r="C137" s="38"/>
      <c r="D137" s="38"/>
      <c r="E137" s="38"/>
      <c r="F137" s="38"/>
      <c r="G137" s="38"/>
      <c r="H137" s="38"/>
      <c r="I137" s="38"/>
      <c r="J137" s="38"/>
    </row>
    <row r="138" spans="1:10" ht="15.75" x14ac:dyDescent="0.25">
      <c r="A138" s="38"/>
      <c r="B138" s="38"/>
      <c r="C138" s="38"/>
      <c r="D138" s="38"/>
      <c r="E138" s="38"/>
      <c r="F138" s="38"/>
      <c r="G138" s="44"/>
      <c r="H138" s="38"/>
      <c r="I138" s="38"/>
      <c r="J138" s="38"/>
    </row>
    <row r="139" spans="1:10" ht="73.5" customHeight="1" x14ac:dyDescent="0.25">
      <c r="A139" s="38"/>
      <c r="B139" s="38"/>
      <c r="C139" s="38"/>
      <c r="D139" s="38"/>
      <c r="E139" s="38"/>
      <c r="F139" s="38"/>
      <c r="G139" s="38"/>
      <c r="H139" s="38"/>
      <c r="I139" s="38"/>
      <c r="J139" s="38"/>
    </row>
    <row r="140" spans="1:10" ht="15.75" x14ac:dyDescent="0.25">
      <c r="A140" s="38"/>
      <c r="B140" s="38"/>
      <c r="C140" s="38"/>
      <c r="D140" s="38"/>
      <c r="E140" s="38"/>
      <c r="F140" s="38"/>
      <c r="G140" s="38"/>
      <c r="H140" s="38"/>
      <c r="I140" s="38"/>
      <c r="J140" s="38"/>
    </row>
    <row r="141" spans="1:10" ht="15.75" x14ac:dyDescent="0.25">
      <c r="A141" s="38"/>
      <c r="B141" s="38"/>
      <c r="C141" s="38"/>
      <c r="D141" s="38"/>
      <c r="E141" s="38"/>
      <c r="F141" s="38"/>
      <c r="G141" s="44"/>
      <c r="H141" s="38"/>
      <c r="I141" s="38"/>
      <c r="J141" s="38"/>
    </row>
    <row r="142" spans="1:10" ht="15.75" x14ac:dyDescent="0.25">
      <c r="A142" s="38"/>
      <c r="B142" s="38"/>
      <c r="C142" s="38"/>
      <c r="D142" s="38"/>
      <c r="E142" s="38"/>
      <c r="F142" s="38"/>
      <c r="G142" s="38"/>
      <c r="H142" s="38"/>
      <c r="I142" s="38"/>
      <c r="J142" s="38"/>
    </row>
    <row r="143" spans="1:10" ht="15.75" x14ac:dyDescent="0.25">
      <c r="A143" s="38"/>
      <c r="B143" s="38"/>
      <c r="C143" s="38"/>
      <c r="D143" s="38"/>
      <c r="E143" s="38"/>
      <c r="F143" s="38"/>
      <c r="G143" s="44"/>
      <c r="H143" s="38"/>
      <c r="I143" s="38"/>
      <c r="J143" s="38"/>
    </row>
    <row r="144" spans="1:10" ht="45.75" customHeight="1" x14ac:dyDescent="0.25">
      <c r="A144" s="38"/>
      <c r="B144" s="38"/>
      <c r="C144" s="38"/>
      <c r="D144" s="38"/>
      <c r="E144" s="38"/>
      <c r="F144" s="38"/>
      <c r="G144" s="38"/>
      <c r="H144" s="38"/>
      <c r="I144" s="38"/>
      <c r="J144" s="38"/>
    </row>
    <row r="145" spans="1:10" ht="15.75" x14ac:dyDescent="0.25">
      <c r="A145" s="38"/>
      <c r="B145" s="38"/>
      <c r="C145" s="38"/>
      <c r="D145" s="38"/>
      <c r="E145" s="38"/>
      <c r="F145" s="38"/>
      <c r="G145" s="38"/>
      <c r="H145" s="38"/>
      <c r="I145" s="38"/>
      <c r="J145" s="38"/>
    </row>
    <row r="148" spans="1:10" ht="21" x14ac:dyDescent="0.25">
      <c r="A148" s="41"/>
      <c r="B148" s="41"/>
    </row>
    <row r="149" spans="1:10" ht="15.75" x14ac:dyDescent="0.25">
      <c r="A149" s="38"/>
      <c r="B149" s="38"/>
      <c r="C149" s="38"/>
      <c r="D149" s="38"/>
      <c r="E149" s="38"/>
      <c r="F149" s="38"/>
      <c r="G149" s="38"/>
      <c r="H149" s="38"/>
      <c r="I149" s="38"/>
      <c r="J149" s="38"/>
    </row>
    <row r="150" spans="1:10" ht="15.75" x14ac:dyDescent="0.25">
      <c r="A150" s="38"/>
      <c r="B150" s="38"/>
      <c r="C150" s="38"/>
      <c r="D150" s="38"/>
      <c r="E150" s="38"/>
      <c r="F150" s="38"/>
      <c r="G150" s="38"/>
      <c r="H150" s="38"/>
      <c r="I150" s="38"/>
      <c r="J150" s="38"/>
    </row>
    <row r="151" spans="1:10" ht="15.75" x14ac:dyDescent="0.25">
      <c r="A151" s="38"/>
      <c r="B151" s="38"/>
      <c r="C151" s="38"/>
      <c r="D151" s="38"/>
      <c r="E151" s="38"/>
      <c r="F151" s="38"/>
      <c r="G151" s="38"/>
      <c r="H151" s="38"/>
      <c r="I151" s="38"/>
      <c r="J151" s="38"/>
    </row>
    <row r="152" spans="1:10" ht="15.75" x14ac:dyDescent="0.25">
      <c r="A152" s="38"/>
      <c r="B152" s="38"/>
      <c r="C152" s="38"/>
      <c r="D152" s="38"/>
      <c r="E152" s="38"/>
      <c r="F152" s="38"/>
      <c r="G152" s="38"/>
      <c r="H152" s="38"/>
      <c r="I152" s="38"/>
      <c r="J152" s="38"/>
    </row>
    <row r="153" spans="1:10" ht="15.75" x14ac:dyDescent="0.25">
      <c r="A153" s="38"/>
      <c r="B153" s="38"/>
      <c r="C153" s="38"/>
      <c r="D153" s="38"/>
      <c r="E153" s="38"/>
      <c r="F153" s="38"/>
      <c r="G153" s="38"/>
      <c r="H153" s="38"/>
      <c r="I153" s="38"/>
      <c r="J153" s="38"/>
    </row>
    <row r="154" spans="1:10" ht="15.75" x14ac:dyDescent="0.25">
      <c r="A154" s="38"/>
      <c r="B154" s="38"/>
      <c r="C154" s="38"/>
      <c r="D154" s="38"/>
      <c r="E154" s="38"/>
      <c r="F154" s="38"/>
      <c r="G154" s="38"/>
      <c r="H154" s="38"/>
      <c r="I154" s="38"/>
      <c r="J154" s="38"/>
    </row>
    <row r="155" spans="1:10" ht="69" customHeight="1" x14ac:dyDescent="0.25">
      <c r="A155" s="38"/>
      <c r="B155" s="38"/>
      <c r="C155" s="38"/>
      <c r="D155" s="38"/>
      <c r="E155" s="38"/>
      <c r="F155" s="38"/>
      <c r="G155" s="38"/>
      <c r="H155" s="38"/>
      <c r="I155" s="38"/>
      <c r="J155" s="38"/>
    </row>
    <row r="156" spans="1:10" ht="15.75" x14ac:dyDescent="0.25">
      <c r="A156" s="38"/>
      <c r="B156" s="38"/>
      <c r="C156" s="38"/>
      <c r="D156" s="38"/>
      <c r="E156" s="38"/>
      <c r="F156" s="38"/>
      <c r="G156" s="38"/>
      <c r="H156" s="38"/>
      <c r="I156" s="38"/>
      <c r="J156" s="38"/>
    </row>
    <row r="157" spans="1:10" ht="15.75" x14ac:dyDescent="0.25">
      <c r="A157" s="38"/>
      <c r="B157" s="38"/>
      <c r="C157" s="38"/>
      <c r="D157" s="38"/>
      <c r="E157" s="38"/>
      <c r="F157" s="38"/>
      <c r="G157" s="38"/>
      <c r="H157" s="38"/>
      <c r="I157" s="38"/>
      <c r="J157" s="38"/>
    </row>
    <row r="158" spans="1:10" ht="15.75" x14ac:dyDescent="0.25">
      <c r="A158" s="38"/>
      <c r="B158" s="38"/>
      <c r="C158" s="38"/>
      <c r="D158" s="38"/>
      <c r="E158" s="38"/>
      <c r="F158" s="38"/>
      <c r="G158" s="38"/>
      <c r="H158" s="38"/>
      <c r="I158" s="38"/>
      <c r="J158" s="38"/>
    </row>
    <row r="159" spans="1:10" ht="15.75" x14ac:dyDescent="0.25">
      <c r="A159" s="38"/>
      <c r="B159" s="38"/>
      <c r="C159" s="38"/>
      <c r="D159" s="38"/>
      <c r="E159" s="38"/>
      <c r="F159" s="38"/>
      <c r="G159" s="38"/>
      <c r="H159" s="38"/>
      <c r="I159" s="38"/>
      <c r="J159" s="38"/>
    </row>
    <row r="160" spans="1:10" ht="15.75" x14ac:dyDescent="0.25">
      <c r="A160" s="38"/>
      <c r="B160" s="38"/>
      <c r="C160" s="38"/>
      <c r="D160" s="38"/>
      <c r="E160" s="38"/>
      <c r="F160" s="38"/>
      <c r="G160" s="38"/>
      <c r="H160" s="38"/>
      <c r="I160" s="38"/>
      <c r="J160" s="38"/>
    </row>
    <row r="161" spans="1:10" ht="15.75" x14ac:dyDescent="0.25">
      <c r="A161" s="38"/>
      <c r="B161" s="38"/>
      <c r="C161" s="38"/>
      <c r="D161" s="38"/>
      <c r="E161" s="38"/>
      <c r="F161" s="38"/>
      <c r="G161" s="44"/>
      <c r="H161" s="38"/>
      <c r="I161" s="38"/>
      <c r="J161" s="38"/>
    </row>
    <row r="162" spans="1:10" ht="15.75" x14ac:dyDescent="0.25">
      <c r="A162" s="38"/>
      <c r="B162" s="38"/>
      <c r="C162" s="38"/>
      <c r="D162" s="38"/>
      <c r="E162" s="38"/>
      <c r="F162" s="38"/>
      <c r="G162" s="38"/>
      <c r="H162" s="38"/>
      <c r="I162" s="38"/>
      <c r="J162" s="38"/>
    </row>
    <row r="163" spans="1:10" ht="15.75" x14ac:dyDescent="0.25">
      <c r="A163" s="38"/>
      <c r="B163" s="38"/>
      <c r="C163" s="38"/>
      <c r="D163" s="38"/>
      <c r="E163" s="38"/>
      <c r="F163" s="38"/>
      <c r="G163" s="38"/>
      <c r="H163" s="38"/>
      <c r="I163" s="38"/>
      <c r="J163" s="38"/>
    </row>
    <row r="164" spans="1:10" ht="15.75" x14ac:dyDescent="0.25">
      <c r="A164" s="38"/>
      <c r="B164" s="38"/>
      <c r="C164" s="38"/>
      <c r="D164" s="38"/>
      <c r="E164" s="38"/>
      <c r="F164" s="38"/>
      <c r="G164" s="44"/>
      <c r="H164" s="38"/>
      <c r="I164" s="38"/>
      <c r="J164" s="38"/>
    </row>
    <row r="165" spans="1:10" ht="15.75" x14ac:dyDescent="0.25">
      <c r="A165" s="38"/>
      <c r="B165" s="38"/>
      <c r="C165" s="38"/>
      <c r="D165" s="38"/>
      <c r="E165" s="38"/>
      <c r="F165" s="38"/>
      <c r="G165" s="38"/>
      <c r="H165" s="38"/>
      <c r="I165" s="38"/>
      <c r="J165" s="38"/>
    </row>
    <row r="166" spans="1:10" ht="15.75" x14ac:dyDescent="0.25">
      <c r="A166" s="38"/>
      <c r="B166" s="38"/>
      <c r="C166" s="38"/>
      <c r="D166" s="38"/>
      <c r="E166" s="38"/>
      <c r="F166" s="38"/>
      <c r="G166" s="38"/>
      <c r="H166" s="38"/>
      <c r="I166" s="38"/>
      <c r="J166" s="38"/>
    </row>
    <row r="167" spans="1:10" ht="15.75" x14ac:dyDescent="0.25">
      <c r="A167" s="38"/>
      <c r="B167" s="38"/>
      <c r="C167" s="38"/>
      <c r="D167" s="38"/>
      <c r="E167" s="38"/>
      <c r="F167" s="38"/>
      <c r="G167" s="38"/>
      <c r="H167" s="38"/>
      <c r="I167" s="38"/>
      <c r="J167" s="38"/>
    </row>
    <row r="168" spans="1:10" ht="15.75" x14ac:dyDescent="0.25">
      <c r="A168" s="38"/>
      <c r="B168" s="38"/>
      <c r="C168" s="38"/>
      <c r="D168" s="38"/>
      <c r="E168" s="38"/>
      <c r="F168" s="38"/>
      <c r="G168" s="44"/>
      <c r="H168" s="38"/>
      <c r="I168" s="38"/>
      <c r="J168" s="38"/>
    </row>
    <row r="169" spans="1:10" ht="15.75" x14ac:dyDescent="0.25">
      <c r="A169" s="38"/>
      <c r="B169" s="38"/>
      <c r="C169" s="38"/>
      <c r="D169" s="38"/>
      <c r="E169" s="38"/>
      <c r="F169" s="38"/>
      <c r="G169" s="38"/>
      <c r="H169" s="38"/>
      <c r="I169" s="38"/>
      <c r="J169" s="38"/>
    </row>
    <row r="170" spans="1:10" ht="15.75" x14ac:dyDescent="0.25">
      <c r="A170" s="38"/>
      <c r="B170" s="38"/>
      <c r="C170" s="38"/>
      <c r="D170" s="38"/>
      <c r="E170" s="38"/>
      <c r="F170" s="38"/>
      <c r="G170" s="38"/>
      <c r="H170" s="38"/>
      <c r="I170" s="38"/>
      <c r="J170" s="38"/>
    </row>
    <row r="173" spans="1:10" ht="21" x14ac:dyDescent="0.25">
      <c r="A173" s="41"/>
      <c r="B173" s="41"/>
    </row>
    <row r="174" spans="1:10" ht="15.75" x14ac:dyDescent="0.25">
      <c r="A174" s="38"/>
      <c r="B174" s="38"/>
      <c r="C174" s="38"/>
      <c r="D174" s="38"/>
      <c r="E174" s="38"/>
      <c r="F174" s="38"/>
      <c r="G174" s="38"/>
      <c r="H174" s="38"/>
      <c r="I174" s="38"/>
      <c r="J174" s="38"/>
    </row>
    <row r="175" spans="1:10" ht="15.75" x14ac:dyDescent="0.25">
      <c r="A175" s="38"/>
      <c r="B175" s="38"/>
      <c r="C175" s="38"/>
      <c r="D175" s="38"/>
      <c r="E175" s="38"/>
      <c r="F175" s="38"/>
      <c r="G175" s="38"/>
      <c r="H175" s="38"/>
      <c r="I175" s="38"/>
      <c r="J175" s="38"/>
    </row>
    <row r="176" spans="1:10" ht="15.75" x14ac:dyDescent="0.25">
      <c r="A176" s="38"/>
      <c r="B176" s="38"/>
      <c r="C176" s="38"/>
      <c r="D176" s="38"/>
      <c r="E176" s="38"/>
      <c r="F176" s="38"/>
      <c r="G176" s="38"/>
      <c r="H176" s="38"/>
      <c r="I176" s="38"/>
      <c r="J176" s="38"/>
    </row>
    <row r="177" spans="1:10" ht="15.75" x14ac:dyDescent="0.25">
      <c r="A177" s="38"/>
      <c r="B177" s="38"/>
      <c r="C177" s="38"/>
      <c r="D177" s="38"/>
      <c r="E177" s="38"/>
      <c r="F177" s="38"/>
      <c r="G177" s="38"/>
      <c r="H177" s="38"/>
      <c r="I177" s="38"/>
      <c r="J177" s="38"/>
    </row>
    <row r="178" spans="1:10" ht="15.75" x14ac:dyDescent="0.25">
      <c r="A178" s="38"/>
      <c r="B178" s="38"/>
      <c r="C178" s="38"/>
      <c r="D178" s="38"/>
      <c r="E178" s="38"/>
      <c r="F178" s="38"/>
      <c r="G178" s="38"/>
      <c r="H178" s="38"/>
      <c r="I178" s="38"/>
      <c r="J178" s="38"/>
    </row>
    <row r="179" spans="1:10" ht="15.75" x14ac:dyDescent="0.25">
      <c r="A179" s="38"/>
      <c r="B179" s="38"/>
      <c r="C179" s="38"/>
      <c r="D179" s="38"/>
      <c r="E179" s="38"/>
      <c r="F179" s="38"/>
      <c r="G179" s="38"/>
      <c r="H179" s="38"/>
      <c r="I179" s="38"/>
      <c r="J179" s="38"/>
    </row>
    <row r="180" spans="1:10" ht="15.75" x14ac:dyDescent="0.25">
      <c r="A180" s="38"/>
      <c r="B180" s="38"/>
      <c r="C180" s="38"/>
      <c r="D180" s="38"/>
      <c r="E180" s="38"/>
      <c r="F180" s="38"/>
      <c r="G180" s="38"/>
      <c r="H180" s="38"/>
      <c r="I180" s="38"/>
      <c r="J180" s="38"/>
    </row>
    <row r="181" spans="1:10" ht="15.75" x14ac:dyDescent="0.25">
      <c r="A181" s="38"/>
      <c r="B181" s="38"/>
      <c r="C181" s="38"/>
      <c r="D181" s="38"/>
      <c r="E181" s="38"/>
      <c r="F181" s="38"/>
      <c r="G181" s="38"/>
      <c r="H181" s="38"/>
      <c r="I181" s="38"/>
      <c r="J181" s="38"/>
    </row>
    <row r="182" spans="1:10" ht="15.75" x14ac:dyDescent="0.25">
      <c r="A182" s="38"/>
      <c r="B182" s="38"/>
      <c r="C182" s="38"/>
      <c r="D182" s="38"/>
      <c r="E182" s="38"/>
      <c r="F182" s="38"/>
      <c r="G182" s="38"/>
      <c r="H182" s="38"/>
      <c r="I182" s="38"/>
      <c r="J182" s="38"/>
    </row>
    <row r="183" spans="1:10" ht="15.75" x14ac:dyDescent="0.25">
      <c r="A183" s="38"/>
      <c r="B183" s="38"/>
      <c r="C183" s="38"/>
      <c r="D183" s="38"/>
      <c r="E183" s="38"/>
      <c r="F183" s="38"/>
      <c r="G183" s="38"/>
      <c r="H183" s="38"/>
      <c r="I183" s="38"/>
      <c r="J183" s="38"/>
    </row>
    <row r="184" spans="1:10" ht="15.75" x14ac:dyDescent="0.25">
      <c r="A184" s="38"/>
      <c r="B184" s="38"/>
      <c r="C184" s="38"/>
      <c r="D184" s="38"/>
      <c r="E184" s="38"/>
      <c r="F184" s="38"/>
      <c r="G184" s="38"/>
      <c r="H184" s="38"/>
      <c r="I184" s="38"/>
      <c r="J184" s="38"/>
    </row>
    <row r="185" spans="1:10" ht="15.75" x14ac:dyDescent="0.25">
      <c r="A185" s="38"/>
      <c r="B185" s="38"/>
      <c r="C185" s="38"/>
      <c r="D185" s="38"/>
      <c r="E185" s="38"/>
      <c r="F185" s="38"/>
      <c r="G185" s="38"/>
      <c r="H185" s="38"/>
      <c r="I185" s="38"/>
      <c r="J185" s="38"/>
    </row>
    <row r="186" spans="1:10" ht="15.75" x14ac:dyDescent="0.25">
      <c r="A186" s="38"/>
      <c r="B186" s="38"/>
      <c r="C186" s="38"/>
      <c r="D186" s="38"/>
      <c r="E186" s="38"/>
      <c r="F186" s="38"/>
      <c r="G186" s="44"/>
      <c r="H186" s="38"/>
      <c r="I186" s="38"/>
      <c r="J186" s="38"/>
    </row>
    <row r="187" spans="1:10" ht="15.75" x14ac:dyDescent="0.25">
      <c r="A187" s="38"/>
      <c r="B187" s="38"/>
      <c r="C187" s="38"/>
      <c r="D187" s="38"/>
      <c r="E187" s="38"/>
      <c r="F187" s="38"/>
      <c r="G187" s="38"/>
      <c r="H187" s="38"/>
      <c r="I187" s="38"/>
      <c r="J187" s="38"/>
    </row>
    <row r="188" spans="1:10" ht="15.75" x14ac:dyDescent="0.25">
      <c r="A188" s="38"/>
      <c r="B188" s="38"/>
      <c r="C188" s="38"/>
      <c r="D188" s="38"/>
      <c r="E188" s="38"/>
      <c r="F188" s="38"/>
      <c r="G188" s="38"/>
      <c r="H188" s="38"/>
      <c r="I188" s="38"/>
      <c r="J188" s="38"/>
    </row>
    <row r="189" spans="1:10" ht="15.75" x14ac:dyDescent="0.25">
      <c r="A189" s="38"/>
      <c r="B189" s="38"/>
      <c r="C189" s="38"/>
      <c r="D189" s="38"/>
      <c r="E189" s="38"/>
      <c r="F189" s="38"/>
      <c r="G189" s="44"/>
      <c r="H189" s="38"/>
      <c r="I189" s="38"/>
      <c r="J189" s="38"/>
    </row>
    <row r="190" spans="1:10" ht="15.75" x14ac:dyDescent="0.25">
      <c r="A190" s="38"/>
      <c r="B190" s="38"/>
      <c r="C190" s="38"/>
      <c r="D190" s="38"/>
      <c r="E190" s="38"/>
      <c r="F190" s="38"/>
      <c r="G190" s="38"/>
      <c r="H190" s="38"/>
      <c r="I190" s="38"/>
      <c r="J190" s="38"/>
    </row>
    <row r="191" spans="1:10" ht="15.75" x14ac:dyDescent="0.25">
      <c r="A191" s="38"/>
      <c r="B191" s="38"/>
      <c r="C191" s="38"/>
      <c r="D191" s="38"/>
      <c r="E191" s="38"/>
      <c r="F191" s="38"/>
      <c r="G191" s="38"/>
      <c r="H191" s="38"/>
      <c r="I191" s="38"/>
      <c r="J191" s="38"/>
    </row>
    <row r="192" spans="1:10" ht="15.75" x14ac:dyDescent="0.25">
      <c r="A192" s="38"/>
      <c r="B192" s="38"/>
      <c r="C192" s="38"/>
      <c r="D192" s="38"/>
      <c r="E192" s="38"/>
      <c r="F192" s="38"/>
      <c r="G192" s="38"/>
      <c r="H192" s="38"/>
      <c r="I192" s="38"/>
      <c r="J192" s="38"/>
    </row>
    <row r="193" spans="1:10" ht="15.75" x14ac:dyDescent="0.25">
      <c r="A193" s="38"/>
      <c r="B193" s="38"/>
      <c r="C193" s="38"/>
      <c r="D193" s="38"/>
      <c r="E193" s="38"/>
      <c r="F193" s="38"/>
      <c r="G193" s="44"/>
      <c r="H193" s="38"/>
      <c r="I193" s="38"/>
      <c r="J193" s="38"/>
    </row>
    <row r="194" spans="1:10" ht="15.75" x14ac:dyDescent="0.25">
      <c r="A194" s="38"/>
      <c r="B194" s="38"/>
      <c r="C194" s="38"/>
      <c r="D194" s="38"/>
      <c r="E194" s="38"/>
      <c r="F194" s="38"/>
      <c r="G194" s="38"/>
      <c r="H194" s="38"/>
      <c r="I194" s="38"/>
      <c r="J194" s="38"/>
    </row>
    <row r="195" spans="1:10" ht="15.75" x14ac:dyDescent="0.25">
      <c r="A195" s="38"/>
      <c r="B195" s="38"/>
      <c r="C195" s="38"/>
      <c r="D195" s="38"/>
      <c r="E195" s="38"/>
      <c r="F195" s="38"/>
      <c r="G195" s="38"/>
      <c r="H195" s="38"/>
      <c r="I195" s="38"/>
      <c r="J195" s="38"/>
    </row>
    <row r="196" spans="1:10" ht="15.75" x14ac:dyDescent="0.25">
      <c r="A196" s="38"/>
      <c r="B196" s="38"/>
      <c r="C196" s="38"/>
      <c r="D196" s="38"/>
      <c r="E196" s="38"/>
      <c r="F196" s="38"/>
      <c r="G196" s="38"/>
      <c r="H196" s="38"/>
      <c r="I196" s="38"/>
      <c r="J196" s="38"/>
    </row>
    <row r="197" spans="1:10" ht="15.75" x14ac:dyDescent="0.25">
      <c r="A197" s="38"/>
      <c r="B197" s="38"/>
      <c r="C197" s="38"/>
      <c r="D197" s="38"/>
      <c r="E197" s="38"/>
      <c r="F197" s="38"/>
      <c r="G197" s="38"/>
      <c r="H197" s="38"/>
      <c r="I197" s="38"/>
      <c r="J197" s="38"/>
    </row>
    <row r="198" spans="1:10" ht="21" x14ac:dyDescent="0.25">
      <c r="A198" s="41"/>
      <c r="B198" s="41"/>
    </row>
    <row r="199" spans="1:10" ht="44.25" customHeight="1" x14ac:dyDescent="0.25">
      <c r="G199" s="40"/>
    </row>
    <row r="200" spans="1:10" ht="47.25" customHeight="1" x14ac:dyDescent="0.25">
      <c r="G200" s="40"/>
    </row>
    <row r="201" spans="1:10" ht="94.5" customHeight="1" x14ac:dyDescent="0.25">
      <c r="G201" s="40"/>
    </row>
    <row r="209" spans="1:10" ht="21" x14ac:dyDescent="0.25">
      <c r="A209" s="41"/>
      <c r="B209" s="41"/>
    </row>
    <row r="210" spans="1:10" ht="15.75" x14ac:dyDescent="0.25">
      <c r="D210" s="38"/>
      <c r="E210" s="38"/>
      <c r="F210" s="38"/>
      <c r="G210" s="44"/>
      <c r="H210" s="38"/>
      <c r="I210" s="38"/>
      <c r="J210" s="38"/>
    </row>
    <row r="211" spans="1:10" ht="15.75" x14ac:dyDescent="0.25">
      <c r="D211" s="38"/>
      <c r="E211" s="38"/>
      <c r="F211" s="38"/>
      <c r="G211" s="44"/>
      <c r="H211" s="38"/>
      <c r="I211" s="38"/>
      <c r="J211" s="38"/>
    </row>
    <row r="212" spans="1:10" ht="15.75" x14ac:dyDescent="0.25">
      <c r="D212" s="38"/>
      <c r="E212" s="38"/>
      <c r="F212" s="38"/>
      <c r="G212" s="44"/>
      <c r="H212" s="38"/>
      <c r="I212" s="38"/>
      <c r="J212" s="38"/>
    </row>
    <row r="213" spans="1:10" x14ac:dyDescent="0.25">
      <c r="G213" s="40"/>
    </row>
    <row r="214" spans="1:10" x14ac:dyDescent="0.25">
      <c r="G214" s="40"/>
    </row>
    <row r="215" spans="1:10" x14ac:dyDescent="0.25">
      <c r="G215" s="40"/>
    </row>
    <row r="220" spans="1:10" ht="18.75" x14ac:dyDescent="0.25">
      <c r="A220" s="45"/>
      <c r="B220" s="45"/>
    </row>
  </sheetData>
  <mergeCells count="7">
    <mergeCell ref="A56:A58"/>
    <mergeCell ref="A42:A49"/>
    <mergeCell ref="A50:A55"/>
    <mergeCell ref="A14:A23"/>
    <mergeCell ref="A2:A13"/>
    <mergeCell ref="A24:A32"/>
    <mergeCell ref="A33:A41"/>
  </mergeCells>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s>
  <pageMargins left="0.7" right="0.7" top="0.75" bottom="0.75" header="0.3" footer="0.3"/>
  <pageSetup paperSize="9" orientation="portrait"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6"/>
  <sheetViews>
    <sheetView zoomScaleNormal="100" workbookViewId="0">
      <pane ySplit="1" topLeftCell="A2" activePane="bottomLeft" state="frozen"/>
      <selection activeCell="B1" sqref="B1"/>
      <selection pane="bottomLeft" activeCell="C1" sqref="C1"/>
    </sheetView>
  </sheetViews>
  <sheetFormatPr defaultColWidth="9.140625" defaultRowHeight="15" x14ac:dyDescent="0.25"/>
  <cols>
    <col min="1" max="2" width="24" style="43" customWidth="1"/>
    <col min="3" max="3" width="27.7109375" style="43" bestFit="1" customWidth="1"/>
    <col min="4" max="4" width="49.28515625" style="43" customWidth="1"/>
    <col min="5" max="5" width="41.7109375" style="43" customWidth="1"/>
    <col min="6" max="6" width="49" style="36" customWidth="1"/>
    <col min="7" max="7" width="44.85546875" style="36" customWidth="1"/>
    <col min="8" max="8" width="36.28515625" style="36" customWidth="1"/>
    <col min="9" max="9" width="72.5703125" style="36" customWidth="1"/>
    <col min="10" max="10" width="31" style="36" customWidth="1"/>
    <col min="11" max="16384" width="9.140625" style="36"/>
  </cols>
  <sheetData>
    <row r="1" spans="1:10" ht="15.75" x14ac:dyDescent="0.25">
      <c r="A1" s="37" t="s">
        <v>186</v>
      </c>
      <c r="B1" s="37" t="s">
        <v>189</v>
      </c>
      <c r="C1" s="37" t="s">
        <v>187</v>
      </c>
      <c r="D1" s="37" t="s">
        <v>190</v>
      </c>
      <c r="E1" s="37" t="s">
        <v>191</v>
      </c>
      <c r="F1" s="37"/>
      <c r="G1" s="37"/>
      <c r="H1" s="37"/>
      <c r="I1" s="37"/>
      <c r="J1" s="37"/>
    </row>
    <row r="2" spans="1:10" ht="31.5" x14ac:dyDescent="0.25">
      <c r="A2" s="78" t="s">
        <v>257</v>
      </c>
      <c r="B2" s="49" t="s">
        <v>258</v>
      </c>
      <c r="C2" s="36" t="s">
        <v>503</v>
      </c>
      <c r="D2" s="49" t="s">
        <v>356</v>
      </c>
      <c r="E2" s="49" t="s">
        <v>357</v>
      </c>
      <c r="F2" s="37"/>
      <c r="G2" s="37"/>
      <c r="H2" s="37"/>
      <c r="I2" s="37"/>
      <c r="J2" s="37"/>
    </row>
    <row r="3" spans="1:10" ht="31.5" x14ac:dyDescent="0.25">
      <c r="A3" s="78"/>
      <c r="B3" s="49" t="s">
        <v>259</v>
      </c>
      <c r="C3" s="36" t="s">
        <v>503</v>
      </c>
      <c r="D3" s="49" t="s">
        <v>356</v>
      </c>
      <c r="E3" s="49" t="s">
        <v>357</v>
      </c>
      <c r="F3" s="37"/>
      <c r="G3" s="37"/>
      <c r="H3" s="37"/>
      <c r="I3" s="37"/>
      <c r="J3" s="37"/>
    </row>
    <row r="4" spans="1:10" ht="31.5" x14ac:dyDescent="0.25">
      <c r="A4" s="76" t="s">
        <v>260</v>
      </c>
      <c r="B4" s="54" t="s">
        <v>258</v>
      </c>
      <c r="C4" s="36" t="s">
        <v>503</v>
      </c>
      <c r="D4" s="54" t="s">
        <v>358</v>
      </c>
      <c r="E4" s="54" t="s">
        <v>364</v>
      </c>
      <c r="F4" s="37"/>
      <c r="G4" s="37"/>
      <c r="H4" s="37"/>
      <c r="I4" s="37"/>
      <c r="J4" s="37"/>
    </row>
    <row r="5" spans="1:10" ht="47.25" x14ac:dyDescent="0.25">
      <c r="A5" s="76"/>
      <c r="B5" s="54" t="s">
        <v>261</v>
      </c>
      <c r="C5" s="36" t="s">
        <v>503</v>
      </c>
      <c r="D5" s="54" t="s">
        <v>359</v>
      </c>
      <c r="E5" s="54" t="s">
        <v>363</v>
      </c>
      <c r="F5" s="37"/>
      <c r="G5" s="37"/>
      <c r="H5" s="37"/>
      <c r="I5" s="37"/>
      <c r="J5" s="37"/>
    </row>
    <row r="6" spans="1:10" ht="63" x14ac:dyDescent="0.25">
      <c r="A6" s="76"/>
      <c r="B6" s="54" t="s">
        <v>265</v>
      </c>
      <c r="C6" s="65" t="s">
        <v>398</v>
      </c>
      <c r="D6" s="54" t="s">
        <v>360</v>
      </c>
      <c r="E6" s="54" t="s">
        <v>362</v>
      </c>
      <c r="F6" s="37"/>
      <c r="G6" s="37"/>
      <c r="H6" s="37"/>
      <c r="I6" s="37"/>
      <c r="J6" s="37"/>
    </row>
    <row r="7" spans="1:10" ht="63" x14ac:dyDescent="0.25">
      <c r="A7" s="76"/>
      <c r="B7" s="54" t="s">
        <v>266</v>
      </c>
      <c r="C7" s="65" t="s">
        <v>398</v>
      </c>
      <c r="D7" s="54" t="s">
        <v>361</v>
      </c>
      <c r="E7" s="54" t="s">
        <v>362</v>
      </c>
      <c r="F7" s="37"/>
      <c r="G7" s="37"/>
      <c r="H7" s="37"/>
      <c r="I7" s="37"/>
      <c r="J7" s="37"/>
    </row>
    <row r="8" spans="1:10" ht="31.5" x14ac:dyDescent="0.25">
      <c r="A8" s="79" t="s">
        <v>264</v>
      </c>
      <c r="B8" s="56" t="s">
        <v>262</v>
      </c>
      <c r="C8" s="36" t="s">
        <v>503</v>
      </c>
      <c r="D8" s="56" t="s">
        <v>358</v>
      </c>
      <c r="E8" s="56" t="s">
        <v>364</v>
      </c>
      <c r="F8" s="37"/>
      <c r="G8" s="37"/>
      <c r="H8" s="37"/>
      <c r="I8" s="37"/>
      <c r="J8" s="37"/>
    </row>
    <row r="9" spans="1:10" ht="47.25" x14ac:dyDescent="0.25">
      <c r="A9" s="79"/>
      <c r="B9" s="56" t="s">
        <v>263</v>
      </c>
      <c r="C9" s="36" t="s">
        <v>503</v>
      </c>
      <c r="D9" s="56" t="s">
        <v>365</v>
      </c>
      <c r="E9" s="56" t="s">
        <v>366</v>
      </c>
      <c r="F9" s="37"/>
      <c r="G9" s="37"/>
      <c r="H9" s="37"/>
      <c r="I9" s="37"/>
      <c r="J9" s="37"/>
    </row>
    <row r="10" spans="1:10" ht="63" x14ac:dyDescent="0.25">
      <c r="A10" s="79"/>
      <c r="B10" s="56" t="s">
        <v>267</v>
      </c>
      <c r="C10" s="66" t="s">
        <v>398</v>
      </c>
      <c r="D10" s="56" t="s">
        <v>368</v>
      </c>
      <c r="E10" s="56" t="s">
        <v>362</v>
      </c>
      <c r="F10" s="37"/>
      <c r="G10" s="37"/>
      <c r="H10" s="37"/>
      <c r="I10" s="37"/>
      <c r="J10" s="37"/>
    </row>
    <row r="11" spans="1:10" ht="63" x14ac:dyDescent="0.25">
      <c r="A11" s="79"/>
      <c r="B11" s="56" t="s">
        <v>268</v>
      </c>
      <c r="C11" s="66" t="s">
        <v>398</v>
      </c>
      <c r="D11" s="56" t="s">
        <v>367</v>
      </c>
      <c r="E11" s="56" t="s">
        <v>362</v>
      </c>
      <c r="F11" s="37"/>
      <c r="G11" s="37"/>
      <c r="H11" s="37"/>
      <c r="I11" s="37"/>
      <c r="J11" s="37"/>
    </row>
    <row r="12" spans="1:10" ht="31.5" x14ac:dyDescent="0.25">
      <c r="A12" s="76" t="s">
        <v>269</v>
      </c>
      <c r="B12" s="54" t="s">
        <v>270</v>
      </c>
      <c r="C12" s="36" t="s">
        <v>503</v>
      </c>
      <c r="D12" s="54" t="s">
        <v>356</v>
      </c>
      <c r="E12" s="54" t="s">
        <v>369</v>
      </c>
      <c r="F12" s="37"/>
      <c r="G12" s="37"/>
      <c r="H12" s="37"/>
      <c r="I12" s="37"/>
      <c r="J12" s="37"/>
    </row>
    <row r="13" spans="1:10" ht="31.5" x14ac:dyDescent="0.25">
      <c r="A13" s="76"/>
      <c r="B13" s="54" t="s">
        <v>271</v>
      </c>
      <c r="C13" s="36" t="s">
        <v>503</v>
      </c>
      <c r="D13" s="54" t="s">
        <v>356</v>
      </c>
      <c r="E13" s="54" t="s">
        <v>369</v>
      </c>
      <c r="F13" s="37"/>
      <c r="G13" s="37"/>
      <c r="H13" s="37"/>
      <c r="I13" s="37"/>
      <c r="J13" s="37"/>
    </row>
    <row r="14" spans="1:10" ht="47.25" x14ac:dyDescent="0.25">
      <c r="A14" s="79" t="s">
        <v>284</v>
      </c>
      <c r="B14" s="56" t="s">
        <v>272</v>
      </c>
      <c r="C14" s="36" t="s">
        <v>503</v>
      </c>
      <c r="D14" s="56" t="s">
        <v>376</v>
      </c>
      <c r="E14" s="56" t="s">
        <v>370</v>
      </c>
      <c r="F14" s="37"/>
      <c r="G14" s="37"/>
      <c r="H14" s="37"/>
      <c r="I14" s="37"/>
      <c r="J14" s="37"/>
    </row>
    <row r="15" spans="1:10" ht="78.75" x14ac:dyDescent="0.25">
      <c r="A15" s="79"/>
      <c r="B15" s="56" t="s">
        <v>280</v>
      </c>
      <c r="C15" s="36" t="s">
        <v>503</v>
      </c>
      <c r="D15" s="56" t="s">
        <v>371</v>
      </c>
      <c r="E15" s="56" t="s">
        <v>372</v>
      </c>
      <c r="F15" s="37"/>
      <c r="G15" s="37"/>
      <c r="H15" s="37"/>
      <c r="I15" s="37"/>
      <c r="J15" s="37"/>
    </row>
    <row r="16" spans="1:10" ht="49.9" customHeight="1" x14ac:dyDescent="0.25">
      <c r="A16" s="79"/>
      <c r="B16" s="56" t="s">
        <v>281</v>
      </c>
      <c r="C16" s="36" t="s">
        <v>503</v>
      </c>
      <c r="D16" s="56" t="s">
        <v>371</v>
      </c>
      <c r="E16" s="56" t="s">
        <v>373</v>
      </c>
      <c r="F16" s="37"/>
      <c r="G16" s="37"/>
      <c r="H16" s="37"/>
      <c r="I16" s="37"/>
      <c r="J16" s="37"/>
    </row>
    <row r="17" spans="1:10" ht="46.9" customHeight="1" x14ac:dyDescent="0.25">
      <c r="A17" s="79"/>
      <c r="B17" s="56" t="s">
        <v>282</v>
      </c>
      <c r="C17" s="36" t="s">
        <v>503</v>
      </c>
      <c r="D17" s="56" t="s">
        <v>371</v>
      </c>
      <c r="E17" s="56" t="s">
        <v>375</v>
      </c>
      <c r="F17" s="37"/>
      <c r="G17" s="37"/>
      <c r="H17" s="37"/>
      <c r="I17" s="37"/>
      <c r="J17" s="37"/>
    </row>
    <row r="18" spans="1:10" ht="63" x14ac:dyDescent="0.25">
      <c r="A18" s="79"/>
      <c r="B18" s="56" t="s">
        <v>283</v>
      </c>
      <c r="C18" s="36" t="s">
        <v>503</v>
      </c>
      <c r="D18" s="56" t="s">
        <v>371</v>
      </c>
      <c r="E18" s="56" t="s">
        <v>374</v>
      </c>
      <c r="F18" s="37"/>
      <c r="G18" s="37"/>
      <c r="H18" s="37"/>
      <c r="I18" s="37"/>
      <c r="J18" s="37"/>
    </row>
    <row r="19" spans="1:10" ht="31.5" x14ac:dyDescent="0.25">
      <c r="A19" s="61"/>
      <c r="B19" s="56" t="s">
        <v>388</v>
      </c>
      <c r="C19" s="36" t="s">
        <v>503</v>
      </c>
      <c r="D19" s="56" t="s">
        <v>396</v>
      </c>
      <c r="E19" s="56" t="s">
        <v>397</v>
      </c>
      <c r="F19" s="37"/>
      <c r="G19" s="37"/>
      <c r="H19" s="37"/>
      <c r="I19" s="37"/>
      <c r="J19" s="37"/>
    </row>
    <row r="20" spans="1:10" ht="47.25" x14ac:dyDescent="0.25">
      <c r="A20" s="76" t="s">
        <v>273</v>
      </c>
      <c r="B20" s="54" t="s">
        <v>285</v>
      </c>
      <c r="C20" s="36" t="s">
        <v>503</v>
      </c>
      <c r="D20" s="54" t="s">
        <v>376</v>
      </c>
      <c r="E20" s="54" t="s">
        <v>377</v>
      </c>
      <c r="F20" s="37"/>
      <c r="G20" s="37"/>
      <c r="H20" s="37"/>
      <c r="I20" s="37"/>
      <c r="J20" s="37"/>
    </row>
    <row r="21" spans="1:10" ht="63" customHeight="1" x14ac:dyDescent="0.25">
      <c r="A21" s="76"/>
      <c r="B21" s="54" t="s">
        <v>286</v>
      </c>
      <c r="C21" s="36" t="s">
        <v>503</v>
      </c>
      <c r="D21" s="54" t="s">
        <v>379</v>
      </c>
      <c r="E21" s="54" t="s">
        <v>372</v>
      </c>
      <c r="F21" s="37"/>
      <c r="G21" s="37"/>
      <c r="H21" s="37"/>
      <c r="I21" s="37"/>
      <c r="J21" s="37"/>
    </row>
    <row r="22" spans="1:10" ht="63" x14ac:dyDescent="0.25">
      <c r="A22" s="76"/>
      <c r="B22" s="54" t="s">
        <v>287</v>
      </c>
      <c r="C22" s="36" t="s">
        <v>503</v>
      </c>
      <c r="D22" s="54" t="s">
        <v>379</v>
      </c>
      <c r="E22" s="54" t="s">
        <v>373</v>
      </c>
      <c r="F22" s="37"/>
      <c r="G22" s="37"/>
      <c r="H22" s="37"/>
      <c r="I22" s="37"/>
      <c r="J22" s="37"/>
    </row>
    <row r="23" spans="1:10" ht="63" x14ac:dyDescent="0.25">
      <c r="A23" s="76"/>
      <c r="B23" s="54" t="s">
        <v>288</v>
      </c>
      <c r="C23" s="36" t="s">
        <v>503</v>
      </c>
      <c r="D23" s="54" t="s">
        <v>379</v>
      </c>
      <c r="E23" s="54" t="s">
        <v>375</v>
      </c>
      <c r="F23" s="37"/>
      <c r="G23" s="37"/>
      <c r="H23" s="37"/>
      <c r="I23" s="37"/>
      <c r="J23" s="37"/>
    </row>
    <row r="24" spans="1:10" ht="63" x14ac:dyDescent="0.25">
      <c r="A24" s="76"/>
      <c r="B24" s="54" t="s">
        <v>289</v>
      </c>
      <c r="C24" s="36" t="s">
        <v>503</v>
      </c>
      <c r="D24" s="54" t="s">
        <v>379</v>
      </c>
      <c r="E24" s="54" t="s">
        <v>374</v>
      </c>
      <c r="F24" s="37"/>
      <c r="G24" s="37"/>
      <c r="H24" s="37"/>
      <c r="I24" s="37"/>
      <c r="J24" s="37"/>
    </row>
    <row r="25" spans="1:10" ht="31.5" x14ac:dyDescent="0.25">
      <c r="A25" s="62"/>
      <c r="B25" s="54" t="s">
        <v>388</v>
      </c>
      <c r="C25" s="36" t="s">
        <v>503</v>
      </c>
      <c r="D25" s="54" t="s">
        <v>395</v>
      </c>
      <c r="E25" s="54" t="s">
        <v>397</v>
      </c>
      <c r="F25" s="37"/>
      <c r="G25" s="37"/>
      <c r="H25" s="37"/>
      <c r="I25" s="37"/>
      <c r="J25" s="37"/>
    </row>
    <row r="26" spans="1:10" ht="47.25" x14ac:dyDescent="0.25">
      <c r="A26" s="79" t="s">
        <v>274</v>
      </c>
      <c r="B26" s="56" t="s">
        <v>290</v>
      </c>
      <c r="C26" s="36" t="s">
        <v>503</v>
      </c>
      <c r="D26" s="56" t="s">
        <v>376</v>
      </c>
      <c r="E26" s="56" t="s">
        <v>377</v>
      </c>
      <c r="F26" s="37"/>
      <c r="G26" s="37"/>
      <c r="H26" s="37"/>
      <c r="I26" s="37"/>
      <c r="J26" s="37"/>
    </row>
    <row r="27" spans="1:10" ht="63" x14ac:dyDescent="0.25">
      <c r="A27" s="79"/>
      <c r="B27" s="56" t="s">
        <v>291</v>
      </c>
      <c r="C27" s="36" t="s">
        <v>503</v>
      </c>
      <c r="D27" s="56" t="s">
        <v>378</v>
      </c>
      <c r="E27" s="56" t="s">
        <v>372</v>
      </c>
      <c r="F27" s="37"/>
      <c r="G27" s="37"/>
      <c r="H27" s="37"/>
      <c r="I27" s="37"/>
      <c r="J27" s="37"/>
    </row>
    <row r="28" spans="1:10" ht="47.25" x14ac:dyDescent="0.25">
      <c r="A28" s="79"/>
      <c r="B28" s="56" t="s">
        <v>292</v>
      </c>
      <c r="C28" s="36" t="s">
        <v>503</v>
      </c>
      <c r="D28" s="56" t="s">
        <v>378</v>
      </c>
      <c r="E28" s="56" t="s">
        <v>373</v>
      </c>
      <c r="F28" s="37"/>
      <c r="G28" s="37"/>
      <c r="H28" s="37"/>
      <c r="I28" s="37"/>
      <c r="J28" s="37"/>
    </row>
    <row r="29" spans="1:10" ht="47.25" x14ac:dyDescent="0.25">
      <c r="A29" s="79"/>
      <c r="B29" s="56" t="s">
        <v>293</v>
      </c>
      <c r="C29" s="36" t="s">
        <v>503</v>
      </c>
      <c r="D29" s="56" t="s">
        <v>378</v>
      </c>
      <c r="E29" s="56" t="s">
        <v>375</v>
      </c>
      <c r="F29" s="37"/>
      <c r="G29" s="37"/>
      <c r="H29" s="37"/>
      <c r="I29" s="37"/>
      <c r="J29" s="37"/>
    </row>
    <row r="30" spans="1:10" ht="47.25" x14ac:dyDescent="0.25">
      <c r="A30" s="79"/>
      <c r="B30" s="56" t="s">
        <v>294</v>
      </c>
      <c r="C30" s="36" t="s">
        <v>503</v>
      </c>
      <c r="D30" s="56" t="s">
        <v>378</v>
      </c>
      <c r="E30" s="56" t="s">
        <v>374</v>
      </c>
      <c r="F30" s="37"/>
      <c r="G30" s="37"/>
      <c r="H30" s="37"/>
      <c r="I30" s="37"/>
      <c r="J30" s="37"/>
    </row>
    <row r="31" spans="1:10" ht="31.5" x14ac:dyDescent="0.25">
      <c r="A31" s="61"/>
      <c r="B31" s="56" t="s">
        <v>388</v>
      </c>
      <c r="C31" s="36" t="s">
        <v>503</v>
      </c>
      <c r="D31" s="56" t="s">
        <v>394</v>
      </c>
      <c r="E31" s="56" t="s">
        <v>397</v>
      </c>
      <c r="F31" s="37"/>
      <c r="G31" s="37"/>
      <c r="H31" s="37"/>
      <c r="I31" s="37"/>
      <c r="J31" s="37"/>
    </row>
    <row r="32" spans="1:10" ht="47.25" x14ac:dyDescent="0.25">
      <c r="A32" s="76" t="s">
        <v>275</v>
      </c>
      <c r="B32" s="54" t="s">
        <v>295</v>
      </c>
      <c r="C32" s="36" t="s">
        <v>503</v>
      </c>
      <c r="D32" s="54" t="s">
        <v>376</v>
      </c>
      <c r="E32" s="54" t="s">
        <v>377</v>
      </c>
      <c r="F32" s="37"/>
      <c r="G32" s="37"/>
      <c r="H32" s="37"/>
      <c r="I32" s="37"/>
      <c r="J32" s="37"/>
    </row>
    <row r="33" spans="1:10" ht="78.75" x14ac:dyDescent="0.25">
      <c r="A33" s="76"/>
      <c r="B33" s="54" t="s">
        <v>296</v>
      </c>
      <c r="C33" s="36" t="s">
        <v>503</v>
      </c>
      <c r="D33" s="54" t="s">
        <v>378</v>
      </c>
      <c r="E33" s="54" t="s">
        <v>372</v>
      </c>
      <c r="F33" s="37"/>
      <c r="G33" s="37"/>
      <c r="H33" s="37"/>
      <c r="I33" s="37"/>
      <c r="J33" s="37"/>
    </row>
    <row r="34" spans="1:10" ht="47.25" x14ac:dyDescent="0.25">
      <c r="A34" s="76"/>
      <c r="B34" s="54" t="s">
        <v>297</v>
      </c>
      <c r="C34" s="36" t="s">
        <v>503</v>
      </c>
      <c r="D34" s="54" t="s">
        <v>378</v>
      </c>
      <c r="E34" s="54" t="s">
        <v>373</v>
      </c>
      <c r="F34" s="37"/>
      <c r="G34" s="37"/>
      <c r="H34" s="37"/>
      <c r="I34" s="37"/>
      <c r="J34" s="37"/>
    </row>
    <row r="35" spans="1:10" ht="47.25" x14ac:dyDescent="0.25">
      <c r="A35" s="76"/>
      <c r="B35" s="54" t="s">
        <v>298</v>
      </c>
      <c r="C35" s="36" t="s">
        <v>503</v>
      </c>
      <c r="D35" s="54" t="s">
        <v>378</v>
      </c>
      <c r="E35" s="54" t="s">
        <v>375</v>
      </c>
      <c r="F35" s="37"/>
      <c r="G35" s="37"/>
      <c r="H35" s="37"/>
      <c r="I35" s="37"/>
      <c r="J35" s="37"/>
    </row>
    <row r="36" spans="1:10" ht="48" customHeight="1" x14ac:dyDescent="0.25">
      <c r="A36" s="76"/>
      <c r="B36" s="54" t="s">
        <v>299</v>
      </c>
      <c r="C36" s="36" t="s">
        <v>503</v>
      </c>
      <c r="D36" s="54" t="s">
        <v>380</v>
      </c>
      <c r="E36" s="54" t="s">
        <v>374</v>
      </c>
      <c r="F36" s="37"/>
      <c r="G36" s="37"/>
      <c r="H36" s="37"/>
      <c r="I36" s="37"/>
      <c r="J36" s="37"/>
    </row>
    <row r="37" spans="1:10" ht="48" customHeight="1" x14ac:dyDescent="0.25">
      <c r="A37" s="62"/>
      <c r="B37" s="54" t="s">
        <v>388</v>
      </c>
      <c r="C37" s="36" t="s">
        <v>503</v>
      </c>
      <c r="D37" s="54" t="s">
        <v>393</v>
      </c>
      <c r="E37" s="54" t="s">
        <v>397</v>
      </c>
      <c r="F37" s="37"/>
      <c r="G37" s="37"/>
      <c r="H37" s="37"/>
      <c r="I37" s="37"/>
      <c r="J37" s="37"/>
    </row>
    <row r="38" spans="1:10" ht="47.25" x14ac:dyDescent="0.25">
      <c r="A38" s="79" t="s">
        <v>276</v>
      </c>
      <c r="B38" s="56" t="s">
        <v>300</v>
      </c>
      <c r="C38" s="36" t="s">
        <v>503</v>
      </c>
      <c r="D38" s="56" t="s">
        <v>376</v>
      </c>
      <c r="E38" s="56" t="s">
        <v>381</v>
      </c>
      <c r="F38" s="37"/>
      <c r="G38" s="37"/>
      <c r="H38" s="37"/>
      <c r="I38" s="37"/>
      <c r="J38" s="37"/>
    </row>
    <row r="39" spans="1:10" ht="78.75" x14ac:dyDescent="0.25">
      <c r="A39" s="79"/>
      <c r="B39" s="56" t="s">
        <v>301</v>
      </c>
      <c r="C39" s="36" t="s">
        <v>503</v>
      </c>
      <c r="D39" s="56" t="s">
        <v>382</v>
      </c>
      <c r="E39" s="56" t="s">
        <v>372</v>
      </c>
      <c r="F39" s="37"/>
      <c r="G39" s="37"/>
      <c r="H39" s="37"/>
      <c r="I39" s="37"/>
      <c r="J39" s="37"/>
    </row>
    <row r="40" spans="1:10" ht="49.15" customHeight="1" x14ac:dyDescent="0.25">
      <c r="A40" s="79"/>
      <c r="B40" s="56" t="s">
        <v>302</v>
      </c>
      <c r="C40" s="36" t="s">
        <v>503</v>
      </c>
      <c r="D40" s="56" t="s">
        <v>382</v>
      </c>
      <c r="E40" s="56" t="s">
        <v>387</v>
      </c>
      <c r="F40" s="37"/>
      <c r="G40" s="37"/>
      <c r="H40" s="37"/>
      <c r="I40" s="37"/>
      <c r="J40" s="37"/>
    </row>
    <row r="41" spans="1:10" ht="50.45" customHeight="1" x14ac:dyDescent="0.25">
      <c r="A41" s="79"/>
      <c r="B41" s="56" t="s">
        <v>303</v>
      </c>
      <c r="C41" s="36" t="s">
        <v>503</v>
      </c>
      <c r="D41" s="56" t="s">
        <v>382</v>
      </c>
      <c r="E41" s="56" t="s">
        <v>375</v>
      </c>
      <c r="F41" s="37"/>
      <c r="G41" s="37"/>
      <c r="H41" s="37"/>
      <c r="I41" s="37"/>
      <c r="J41" s="37"/>
    </row>
    <row r="42" spans="1:10" ht="63" x14ac:dyDescent="0.25">
      <c r="A42" s="79"/>
      <c r="B42" s="56" t="s">
        <v>304</v>
      </c>
      <c r="C42" s="36" t="s">
        <v>503</v>
      </c>
      <c r="D42" s="56" t="s">
        <v>382</v>
      </c>
      <c r="E42" s="56" t="s">
        <v>374</v>
      </c>
      <c r="F42" s="37"/>
      <c r="G42" s="37"/>
      <c r="H42" s="37"/>
      <c r="I42" s="37"/>
      <c r="J42" s="37"/>
    </row>
    <row r="43" spans="1:10" ht="31.5" x14ac:dyDescent="0.25">
      <c r="A43" s="61"/>
      <c r="B43" s="56" t="s">
        <v>388</v>
      </c>
      <c r="C43" s="36" t="s">
        <v>503</v>
      </c>
      <c r="D43" s="56" t="s">
        <v>392</v>
      </c>
      <c r="E43" s="56" t="s">
        <v>397</v>
      </c>
      <c r="F43" s="37"/>
      <c r="G43" s="37"/>
      <c r="H43" s="37"/>
      <c r="I43" s="37"/>
      <c r="J43" s="37"/>
    </row>
    <row r="44" spans="1:10" ht="47.25" x14ac:dyDescent="0.25">
      <c r="A44" s="76" t="s">
        <v>277</v>
      </c>
      <c r="B44" s="54" t="s">
        <v>305</v>
      </c>
      <c r="C44" s="36" t="s">
        <v>503</v>
      </c>
      <c r="D44" s="54" t="s">
        <v>376</v>
      </c>
      <c r="E44" s="54" t="s">
        <v>383</v>
      </c>
      <c r="F44" s="37"/>
      <c r="G44" s="37"/>
      <c r="H44" s="37"/>
      <c r="I44" s="37"/>
      <c r="J44" s="37"/>
    </row>
    <row r="45" spans="1:10" ht="78.75" x14ac:dyDescent="0.25">
      <c r="A45" s="76"/>
      <c r="B45" s="54" t="s">
        <v>306</v>
      </c>
      <c r="C45" s="36" t="s">
        <v>503</v>
      </c>
      <c r="D45" s="54" t="s">
        <v>384</v>
      </c>
      <c r="E45" s="54" t="s">
        <v>372</v>
      </c>
      <c r="F45" s="37"/>
      <c r="G45" s="37"/>
      <c r="H45" s="37"/>
      <c r="I45" s="37"/>
      <c r="J45" s="37"/>
    </row>
    <row r="46" spans="1:10" ht="48.6" customHeight="1" x14ac:dyDescent="0.25">
      <c r="A46" s="76"/>
      <c r="B46" s="54" t="s">
        <v>307</v>
      </c>
      <c r="C46" s="36" t="s">
        <v>503</v>
      </c>
      <c r="D46" s="54" t="s">
        <v>384</v>
      </c>
      <c r="E46" s="54" t="s">
        <v>373</v>
      </c>
      <c r="F46" s="37"/>
      <c r="G46" s="37"/>
      <c r="H46" s="37"/>
      <c r="I46" s="37"/>
      <c r="J46" s="37"/>
    </row>
    <row r="47" spans="1:10" ht="46.9" customHeight="1" x14ac:dyDescent="0.25">
      <c r="A47" s="76"/>
      <c r="B47" s="54" t="s">
        <v>308</v>
      </c>
      <c r="C47" s="36" t="s">
        <v>503</v>
      </c>
      <c r="D47" s="54" t="s">
        <v>384</v>
      </c>
      <c r="E47" s="54" t="s">
        <v>375</v>
      </c>
      <c r="F47" s="37"/>
      <c r="G47" s="37"/>
      <c r="H47" s="37"/>
      <c r="I47" s="37"/>
      <c r="J47" s="37"/>
    </row>
    <row r="48" spans="1:10" ht="49.15" customHeight="1" x14ac:dyDescent="0.25">
      <c r="A48" s="76"/>
      <c r="B48" s="54" t="s">
        <v>309</v>
      </c>
      <c r="C48" s="36" t="s">
        <v>503</v>
      </c>
      <c r="D48" s="54" t="s">
        <v>384</v>
      </c>
      <c r="E48" s="54" t="s">
        <v>374</v>
      </c>
      <c r="F48" s="37"/>
      <c r="G48" s="37"/>
      <c r="H48" s="37"/>
      <c r="I48" s="37"/>
      <c r="J48" s="37"/>
    </row>
    <row r="49" spans="1:10" ht="49.15" customHeight="1" x14ac:dyDescent="0.25">
      <c r="A49" s="62"/>
      <c r="B49" s="54" t="s">
        <v>388</v>
      </c>
      <c r="C49" s="36" t="s">
        <v>503</v>
      </c>
      <c r="D49" s="54" t="s">
        <v>391</v>
      </c>
      <c r="E49" s="54" t="s">
        <v>397</v>
      </c>
      <c r="F49" s="37"/>
      <c r="G49" s="37"/>
      <c r="H49" s="37"/>
      <c r="I49" s="37"/>
      <c r="J49" s="37"/>
    </row>
    <row r="50" spans="1:10" ht="46.9" customHeight="1" x14ac:dyDescent="0.25">
      <c r="A50" s="79" t="s">
        <v>278</v>
      </c>
      <c r="B50" s="56" t="s">
        <v>310</v>
      </c>
      <c r="C50" s="36" t="s">
        <v>503</v>
      </c>
      <c r="D50" s="56" t="s">
        <v>376</v>
      </c>
      <c r="E50" s="56" t="s">
        <v>383</v>
      </c>
      <c r="F50" s="37"/>
      <c r="G50" s="37"/>
      <c r="H50" s="37"/>
      <c r="I50" s="37"/>
      <c r="J50" s="37"/>
    </row>
    <row r="51" spans="1:10" ht="62.45" customHeight="1" x14ac:dyDescent="0.25">
      <c r="A51" s="79"/>
      <c r="B51" s="56" t="s">
        <v>311</v>
      </c>
      <c r="C51" s="36" t="s">
        <v>503</v>
      </c>
      <c r="D51" s="56" t="s">
        <v>385</v>
      </c>
      <c r="E51" s="56" t="s">
        <v>372</v>
      </c>
      <c r="F51" s="37"/>
      <c r="G51" s="37"/>
      <c r="H51" s="37"/>
      <c r="I51" s="37"/>
      <c r="J51" s="37"/>
    </row>
    <row r="52" spans="1:10" ht="46.9" customHeight="1" x14ac:dyDescent="0.25">
      <c r="A52" s="79"/>
      <c r="B52" s="56" t="s">
        <v>312</v>
      </c>
      <c r="C52" s="36" t="s">
        <v>503</v>
      </c>
      <c r="D52" s="56" t="s">
        <v>385</v>
      </c>
      <c r="E52" s="56" t="s">
        <v>373</v>
      </c>
      <c r="F52" s="37"/>
      <c r="G52" s="37"/>
      <c r="H52" s="37"/>
      <c r="I52" s="37"/>
      <c r="J52" s="37"/>
    </row>
    <row r="53" spans="1:10" ht="46.9" customHeight="1" x14ac:dyDescent="0.25">
      <c r="A53" s="79"/>
      <c r="B53" s="56" t="s">
        <v>313</v>
      </c>
      <c r="C53" s="36" t="s">
        <v>503</v>
      </c>
      <c r="D53" s="56" t="s">
        <v>385</v>
      </c>
      <c r="E53" s="56" t="s">
        <v>375</v>
      </c>
      <c r="F53" s="37"/>
      <c r="G53" s="37"/>
      <c r="H53" s="37"/>
      <c r="I53" s="37"/>
      <c r="J53" s="37"/>
    </row>
    <row r="54" spans="1:10" ht="46.9" customHeight="1" x14ac:dyDescent="0.25">
      <c r="A54" s="79"/>
      <c r="B54" s="56" t="s">
        <v>314</v>
      </c>
      <c r="C54" s="36" t="s">
        <v>503</v>
      </c>
      <c r="D54" s="56" t="s">
        <v>385</v>
      </c>
      <c r="E54" s="56" t="s">
        <v>374</v>
      </c>
      <c r="F54" s="37"/>
      <c r="G54" s="37"/>
      <c r="H54" s="37"/>
      <c r="I54" s="37"/>
      <c r="J54" s="37"/>
    </row>
    <row r="55" spans="1:10" ht="46.9" customHeight="1" x14ac:dyDescent="0.25">
      <c r="A55" s="61"/>
      <c r="B55" s="56" t="s">
        <v>388</v>
      </c>
      <c r="C55" s="36" t="s">
        <v>503</v>
      </c>
      <c r="D55" s="56" t="s">
        <v>390</v>
      </c>
      <c r="E55" s="56" t="s">
        <v>397</v>
      </c>
      <c r="F55" s="37"/>
      <c r="G55" s="37"/>
      <c r="H55" s="37"/>
      <c r="I55" s="37"/>
      <c r="J55" s="37"/>
    </row>
    <row r="56" spans="1:10" ht="47.25" x14ac:dyDescent="0.25">
      <c r="A56" s="76" t="s">
        <v>279</v>
      </c>
      <c r="B56" s="54" t="s">
        <v>315</v>
      </c>
      <c r="C56" s="36" t="s">
        <v>503</v>
      </c>
      <c r="D56" s="54" t="s">
        <v>376</v>
      </c>
      <c r="E56" s="54" t="s">
        <v>383</v>
      </c>
      <c r="F56" s="37"/>
      <c r="G56" s="37"/>
      <c r="H56" s="37"/>
      <c r="I56" s="37"/>
      <c r="J56" s="37"/>
    </row>
    <row r="57" spans="1:10" ht="78.75" x14ac:dyDescent="0.25">
      <c r="A57" s="76"/>
      <c r="B57" s="54" t="s">
        <v>316</v>
      </c>
      <c r="C57" s="36" t="s">
        <v>503</v>
      </c>
      <c r="D57" s="54" t="s">
        <v>385</v>
      </c>
      <c r="E57" s="54" t="s">
        <v>372</v>
      </c>
      <c r="F57" s="37"/>
      <c r="G57" s="37"/>
      <c r="H57" s="37"/>
      <c r="I57" s="37"/>
      <c r="J57" s="37"/>
    </row>
    <row r="58" spans="1:10" ht="47.25" x14ac:dyDescent="0.25">
      <c r="A58" s="76"/>
      <c r="B58" s="54" t="s">
        <v>317</v>
      </c>
      <c r="C58" s="36" t="s">
        <v>503</v>
      </c>
      <c r="D58" s="54" t="s">
        <v>385</v>
      </c>
      <c r="E58" s="54" t="s">
        <v>373</v>
      </c>
      <c r="F58" s="37"/>
      <c r="G58" s="37"/>
      <c r="H58" s="37"/>
      <c r="I58" s="37"/>
      <c r="J58" s="37"/>
    </row>
    <row r="59" spans="1:10" ht="47.25" x14ac:dyDescent="0.25">
      <c r="A59" s="76"/>
      <c r="B59" s="54" t="s">
        <v>318</v>
      </c>
      <c r="C59" s="36" t="s">
        <v>503</v>
      </c>
      <c r="D59" s="54" t="s">
        <v>385</v>
      </c>
      <c r="E59" s="54" t="s">
        <v>375</v>
      </c>
      <c r="F59" s="37"/>
      <c r="G59" s="37"/>
      <c r="H59" s="37"/>
      <c r="I59" s="37"/>
      <c r="J59" s="37"/>
    </row>
    <row r="60" spans="1:10" ht="48.6" customHeight="1" x14ac:dyDescent="0.25">
      <c r="A60" s="76"/>
      <c r="B60" s="54" t="s">
        <v>319</v>
      </c>
      <c r="C60" s="36" t="s">
        <v>503</v>
      </c>
      <c r="D60" s="54" t="s">
        <v>386</v>
      </c>
      <c r="E60" s="54" t="s">
        <v>374</v>
      </c>
      <c r="F60" s="37"/>
      <c r="G60" s="37"/>
      <c r="H60" s="37"/>
      <c r="I60" s="37"/>
      <c r="J60" s="37"/>
    </row>
    <row r="61" spans="1:10" ht="31.5" x14ac:dyDescent="0.25">
      <c r="A61" s="62"/>
      <c r="B61" s="54" t="s">
        <v>388</v>
      </c>
      <c r="C61" s="36" t="s">
        <v>503</v>
      </c>
      <c r="D61" s="54" t="s">
        <v>389</v>
      </c>
      <c r="E61" s="54" t="s">
        <v>397</v>
      </c>
      <c r="F61" s="37"/>
      <c r="G61" s="37"/>
      <c r="H61" s="37"/>
      <c r="I61" s="37"/>
      <c r="J61" s="37"/>
    </row>
    <row r="62" spans="1:10" ht="30" x14ac:dyDescent="0.25">
      <c r="A62" s="77" t="s">
        <v>253</v>
      </c>
      <c r="B62" s="57" t="s">
        <v>254</v>
      </c>
      <c r="C62" s="36" t="s">
        <v>503</v>
      </c>
      <c r="D62" s="57" t="s">
        <v>399</v>
      </c>
      <c r="E62" s="57" t="s">
        <v>400</v>
      </c>
    </row>
    <row r="63" spans="1:10" ht="30" x14ac:dyDescent="0.25">
      <c r="A63" s="77"/>
      <c r="B63" s="57" t="s">
        <v>255</v>
      </c>
      <c r="C63" s="36" t="s">
        <v>503</v>
      </c>
      <c r="D63" s="57" t="s">
        <v>399</v>
      </c>
      <c r="E63" s="57" t="s">
        <v>401</v>
      </c>
    </row>
    <row r="64" spans="1:10" ht="45" x14ac:dyDescent="0.25">
      <c r="A64" s="77"/>
      <c r="B64" s="57" t="s">
        <v>256</v>
      </c>
      <c r="C64" s="36" t="s">
        <v>503</v>
      </c>
      <c r="D64" s="57" t="s">
        <v>399</v>
      </c>
      <c r="E64" s="57" t="s">
        <v>402</v>
      </c>
    </row>
    <row r="65" spans="3:7" x14ac:dyDescent="0.25">
      <c r="C65" s="46"/>
    </row>
    <row r="66" spans="3:7" x14ac:dyDescent="0.25">
      <c r="C66" s="46"/>
    </row>
    <row r="67" spans="3:7" x14ac:dyDescent="0.25">
      <c r="C67" s="46"/>
    </row>
    <row r="68" spans="3:7" ht="15.75" x14ac:dyDescent="0.25">
      <c r="C68" s="46"/>
      <c r="D68" s="38"/>
      <c r="G68" s="39"/>
    </row>
    <row r="69" spans="3:7" ht="15.75" x14ac:dyDescent="0.25">
      <c r="C69" s="46"/>
      <c r="D69" s="38"/>
      <c r="G69" s="39"/>
    </row>
    <row r="70" spans="3:7" x14ac:dyDescent="0.25">
      <c r="C70" s="46"/>
      <c r="G70" s="40"/>
    </row>
    <row r="71" spans="3:7" x14ac:dyDescent="0.25">
      <c r="C71" s="46"/>
      <c r="G71" s="40"/>
    </row>
    <row r="72" spans="3:7" x14ac:dyDescent="0.25">
      <c r="C72" s="46"/>
    </row>
    <row r="73" spans="3:7" x14ac:dyDescent="0.25">
      <c r="C73" s="46"/>
    </row>
    <row r="76" spans="3:7" x14ac:dyDescent="0.25">
      <c r="C76" s="58"/>
    </row>
    <row r="77" spans="3:7" x14ac:dyDescent="0.25">
      <c r="C77" s="58"/>
    </row>
    <row r="78" spans="3:7" x14ac:dyDescent="0.25">
      <c r="C78" s="58"/>
    </row>
    <row r="79" spans="3:7" x14ac:dyDescent="0.25">
      <c r="C79" s="58"/>
    </row>
    <row r="80" spans="3:7" x14ac:dyDescent="0.25">
      <c r="C80" s="58"/>
    </row>
    <row r="81" spans="3:7" x14ac:dyDescent="0.25">
      <c r="C81" s="58"/>
    </row>
    <row r="82" spans="3:7" x14ac:dyDescent="0.25">
      <c r="C82" s="58"/>
      <c r="E82" s="58"/>
    </row>
    <row r="83" spans="3:7" x14ac:dyDescent="0.25">
      <c r="C83" s="58"/>
      <c r="E83" s="58"/>
    </row>
    <row r="84" spans="3:7" x14ac:dyDescent="0.25">
      <c r="C84" s="58"/>
      <c r="E84" s="58"/>
    </row>
    <row r="85" spans="3:7" x14ac:dyDescent="0.25">
      <c r="C85" s="58"/>
      <c r="E85" s="58"/>
    </row>
    <row r="86" spans="3:7" x14ac:dyDescent="0.25">
      <c r="C86" s="58"/>
      <c r="E86" s="58"/>
    </row>
    <row r="87" spans="3:7" x14ac:dyDescent="0.25">
      <c r="C87" s="58"/>
      <c r="E87" s="58"/>
    </row>
    <row r="88" spans="3:7" x14ac:dyDescent="0.25">
      <c r="C88" s="58"/>
      <c r="G88" s="40"/>
    </row>
    <row r="89" spans="3:7" x14ac:dyDescent="0.25">
      <c r="C89" s="58"/>
      <c r="G89" s="40"/>
    </row>
    <row r="90" spans="3:7" x14ac:dyDescent="0.25">
      <c r="C90" s="58"/>
      <c r="G90" s="40"/>
    </row>
    <row r="91" spans="3:7" x14ac:dyDescent="0.25">
      <c r="C91" s="58"/>
      <c r="G91" s="40"/>
    </row>
    <row r="92" spans="3:7" x14ac:dyDescent="0.25">
      <c r="C92" s="58"/>
      <c r="G92" s="40"/>
    </row>
    <row r="93" spans="3:7" x14ac:dyDescent="0.25">
      <c r="C93" s="58"/>
      <c r="G93" s="40"/>
    </row>
    <row r="94" spans="3:7" x14ac:dyDescent="0.25">
      <c r="C94" s="58"/>
      <c r="E94" s="58"/>
    </row>
    <row r="95" spans="3:7" x14ac:dyDescent="0.25">
      <c r="C95" s="58"/>
      <c r="E95" s="58"/>
    </row>
    <row r="96" spans="3:7" x14ac:dyDescent="0.25">
      <c r="C96" s="58"/>
      <c r="E96" s="58"/>
    </row>
    <row r="97" spans="1:7" x14ac:dyDescent="0.25">
      <c r="C97" s="58"/>
      <c r="E97" s="58"/>
    </row>
    <row r="98" spans="1:7" x14ac:dyDescent="0.25">
      <c r="C98" s="58"/>
      <c r="E98" s="58"/>
    </row>
    <row r="99" spans="1:7" x14ac:dyDescent="0.25">
      <c r="C99" s="58"/>
      <c r="E99" s="58"/>
    </row>
    <row r="100" spans="1:7" x14ac:dyDescent="0.25">
      <c r="C100" s="58"/>
      <c r="E100" s="58"/>
    </row>
    <row r="101" spans="1:7" x14ac:dyDescent="0.25">
      <c r="C101" s="58"/>
      <c r="E101" s="58"/>
    </row>
    <row r="102" spans="1:7" x14ac:dyDescent="0.25">
      <c r="C102" s="58"/>
      <c r="E102" s="58"/>
    </row>
    <row r="103" spans="1:7" ht="21" x14ac:dyDescent="0.25">
      <c r="A103" s="59"/>
      <c r="B103" s="59"/>
      <c r="C103" s="58"/>
      <c r="E103" s="58"/>
    </row>
    <row r="104" spans="1:7" x14ac:dyDescent="0.25">
      <c r="C104" s="58"/>
      <c r="F104" s="42"/>
    </row>
    <row r="105" spans="1:7" x14ac:dyDescent="0.25">
      <c r="C105" s="58"/>
      <c r="E105" s="58"/>
    </row>
    <row r="106" spans="1:7" x14ac:dyDescent="0.25">
      <c r="C106" s="58"/>
      <c r="G106" s="40"/>
    </row>
    <row r="107" spans="1:7" x14ac:dyDescent="0.25">
      <c r="C107" s="58"/>
    </row>
    <row r="108" spans="1:7" x14ac:dyDescent="0.25">
      <c r="C108" s="58"/>
      <c r="F108" s="42"/>
    </row>
    <row r="109" spans="1:7" x14ac:dyDescent="0.25">
      <c r="C109" s="58"/>
    </row>
    <row r="110" spans="1:7" x14ac:dyDescent="0.25">
      <c r="C110" s="58"/>
      <c r="G110" s="40"/>
    </row>
    <row r="111" spans="1:7" x14ac:dyDescent="0.25">
      <c r="C111" s="58"/>
      <c r="E111" s="58"/>
    </row>
    <row r="112" spans="1:7" x14ac:dyDescent="0.25">
      <c r="C112" s="58"/>
      <c r="E112" s="58"/>
    </row>
    <row r="113" spans="3:7" x14ac:dyDescent="0.25">
      <c r="C113" s="58"/>
      <c r="E113" s="58"/>
    </row>
    <row r="114" spans="3:7" x14ac:dyDescent="0.25">
      <c r="C114" s="58"/>
      <c r="E114" s="58"/>
    </row>
    <row r="115" spans="3:7" x14ac:dyDescent="0.25">
      <c r="C115" s="58"/>
      <c r="E115" s="58"/>
    </row>
    <row r="116" spans="3:7" x14ac:dyDescent="0.25">
      <c r="C116" s="58"/>
      <c r="E116" s="58"/>
    </row>
    <row r="117" spans="3:7" ht="61.5" customHeight="1" x14ac:dyDescent="0.25">
      <c r="C117" s="58"/>
      <c r="G117" s="40"/>
    </row>
    <row r="118" spans="3:7" ht="47.25" customHeight="1" x14ac:dyDescent="0.25">
      <c r="C118" s="58"/>
      <c r="G118" s="40"/>
    </row>
    <row r="119" spans="3:7" ht="44.25" customHeight="1" x14ac:dyDescent="0.25">
      <c r="C119" s="58"/>
      <c r="G119" s="40"/>
    </row>
    <row r="120" spans="3:7" ht="61.5" customHeight="1" x14ac:dyDescent="0.25">
      <c r="C120" s="58"/>
      <c r="G120" s="40"/>
    </row>
    <row r="121" spans="3:7" ht="37.5" customHeight="1" x14ac:dyDescent="0.25">
      <c r="C121" s="58"/>
      <c r="G121" s="40"/>
    </row>
    <row r="122" spans="3:7" ht="72.75" customHeight="1" x14ac:dyDescent="0.25">
      <c r="C122" s="58"/>
      <c r="G122" s="40"/>
    </row>
    <row r="123" spans="3:7" x14ac:dyDescent="0.25">
      <c r="C123" s="58"/>
      <c r="E123" s="58"/>
    </row>
    <row r="124" spans="3:7" x14ac:dyDescent="0.25">
      <c r="C124" s="58"/>
      <c r="E124" s="58"/>
    </row>
    <row r="125" spans="3:7" x14ac:dyDescent="0.25">
      <c r="C125" s="58"/>
      <c r="E125" s="58"/>
    </row>
    <row r="126" spans="3:7" x14ac:dyDescent="0.25">
      <c r="C126" s="58"/>
      <c r="E126" s="58"/>
    </row>
    <row r="127" spans="3:7" x14ac:dyDescent="0.25">
      <c r="C127" s="58"/>
      <c r="E127" s="58"/>
    </row>
    <row r="128" spans="3:7" x14ac:dyDescent="0.25">
      <c r="C128" s="58"/>
      <c r="E128" s="58"/>
    </row>
    <row r="130" spans="1:10" ht="21" x14ac:dyDescent="0.25">
      <c r="A130" s="59"/>
      <c r="B130" s="59"/>
    </row>
    <row r="131" spans="1:10" ht="15.75" x14ac:dyDescent="0.25">
      <c r="A131" s="38"/>
      <c r="B131" s="38"/>
      <c r="C131" s="38"/>
      <c r="D131" s="38"/>
      <c r="E131" s="38"/>
      <c r="F131" s="38"/>
      <c r="G131" s="38"/>
      <c r="H131" s="38"/>
      <c r="I131" s="38"/>
      <c r="J131" s="38"/>
    </row>
    <row r="132" spans="1:10" ht="15.75" x14ac:dyDescent="0.25">
      <c r="A132" s="38"/>
      <c r="B132" s="38"/>
      <c r="C132" s="38"/>
      <c r="D132" s="38"/>
      <c r="E132" s="38"/>
      <c r="F132" s="38"/>
      <c r="G132" s="38"/>
      <c r="H132" s="38"/>
      <c r="I132" s="38"/>
      <c r="J132" s="38"/>
    </row>
    <row r="133" spans="1:10" ht="15.75" x14ac:dyDescent="0.25">
      <c r="A133" s="38"/>
      <c r="B133" s="38"/>
      <c r="C133" s="38"/>
      <c r="D133" s="38"/>
      <c r="E133" s="38"/>
      <c r="F133" s="38"/>
      <c r="G133" s="38"/>
      <c r="H133" s="38"/>
      <c r="I133" s="38"/>
      <c r="J133" s="38"/>
    </row>
    <row r="134" spans="1:10" ht="15.75" x14ac:dyDescent="0.25">
      <c r="A134" s="38"/>
      <c r="B134" s="38"/>
      <c r="C134" s="38"/>
      <c r="D134" s="38"/>
      <c r="E134" s="38"/>
      <c r="F134" s="38"/>
      <c r="G134" s="38"/>
      <c r="H134" s="38"/>
      <c r="I134" s="38"/>
      <c r="J134" s="38"/>
    </row>
    <row r="135" spans="1:10" ht="15.75" x14ac:dyDescent="0.25">
      <c r="A135" s="38"/>
      <c r="B135" s="38"/>
      <c r="C135" s="38"/>
      <c r="D135" s="38"/>
      <c r="E135" s="38"/>
      <c r="F135" s="38"/>
      <c r="G135" s="38"/>
      <c r="H135" s="38"/>
      <c r="I135" s="38"/>
      <c r="J135" s="38"/>
    </row>
    <row r="136" spans="1:10" ht="15.75" x14ac:dyDescent="0.25">
      <c r="A136" s="38"/>
      <c r="B136" s="38"/>
      <c r="C136" s="38"/>
      <c r="D136" s="38"/>
      <c r="E136" s="38"/>
      <c r="F136" s="38"/>
      <c r="G136" s="38"/>
      <c r="H136" s="38"/>
      <c r="I136" s="38"/>
      <c r="J136" s="38"/>
    </row>
    <row r="137" spans="1:10" ht="15.75" x14ac:dyDescent="0.25">
      <c r="A137" s="38"/>
      <c r="B137" s="38"/>
      <c r="C137" s="38"/>
      <c r="D137" s="38"/>
      <c r="E137" s="38"/>
      <c r="F137" s="38"/>
      <c r="G137" s="38"/>
      <c r="H137" s="38"/>
      <c r="I137" s="38"/>
      <c r="J137" s="38"/>
    </row>
    <row r="138" spans="1:10" ht="15.75" x14ac:dyDescent="0.25">
      <c r="A138" s="38"/>
      <c r="B138" s="38"/>
      <c r="C138" s="38"/>
      <c r="D138" s="38"/>
      <c r="E138" s="38"/>
      <c r="F138" s="38"/>
      <c r="G138" s="38"/>
      <c r="H138" s="38"/>
      <c r="I138" s="38"/>
      <c r="J138" s="38"/>
    </row>
    <row r="139" spans="1:10" ht="15.75" x14ac:dyDescent="0.25">
      <c r="A139" s="38"/>
      <c r="B139" s="38"/>
      <c r="C139" s="38"/>
      <c r="D139" s="38"/>
      <c r="E139" s="38"/>
      <c r="F139" s="38"/>
      <c r="G139" s="38"/>
      <c r="H139" s="38"/>
      <c r="I139" s="38"/>
      <c r="J139" s="38"/>
    </row>
    <row r="140" spans="1:10" s="43" customFormat="1" ht="15.75" x14ac:dyDescent="0.25">
      <c r="A140" s="38"/>
      <c r="B140" s="38"/>
      <c r="C140" s="38"/>
      <c r="D140" s="38"/>
      <c r="E140" s="38"/>
      <c r="F140" s="38"/>
      <c r="G140" s="38"/>
      <c r="H140" s="38"/>
      <c r="I140" s="38"/>
      <c r="J140" s="38"/>
    </row>
    <row r="141" spans="1:10" ht="15.75" x14ac:dyDescent="0.25">
      <c r="A141" s="38"/>
      <c r="B141" s="38"/>
      <c r="C141" s="38"/>
      <c r="D141" s="38"/>
      <c r="E141" s="38"/>
      <c r="F141" s="38"/>
      <c r="G141" s="38"/>
      <c r="H141" s="38"/>
      <c r="I141" s="38"/>
      <c r="J141" s="38"/>
    </row>
    <row r="142" spans="1:10" ht="15.75" x14ac:dyDescent="0.25">
      <c r="A142" s="38"/>
      <c r="B142" s="38"/>
      <c r="C142" s="38"/>
      <c r="D142" s="38"/>
      <c r="E142" s="38"/>
      <c r="F142" s="38"/>
      <c r="G142" s="38"/>
      <c r="H142" s="38"/>
      <c r="I142" s="38"/>
      <c r="J142" s="38"/>
    </row>
    <row r="143" spans="1:10" ht="15.75" x14ac:dyDescent="0.25">
      <c r="A143" s="38"/>
      <c r="B143" s="38"/>
      <c r="C143" s="38"/>
      <c r="D143" s="38"/>
      <c r="E143" s="38"/>
      <c r="F143" s="38"/>
      <c r="G143" s="38"/>
      <c r="H143" s="38"/>
      <c r="I143" s="38"/>
      <c r="J143" s="38"/>
    </row>
    <row r="144" spans="1:10" ht="15.75" x14ac:dyDescent="0.25">
      <c r="A144" s="38"/>
      <c r="B144" s="38"/>
      <c r="C144" s="38"/>
      <c r="D144" s="38"/>
      <c r="E144" s="38"/>
      <c r="F144" s="38"/>
      <c r="G144" s="44"/>
      <c r="H144" s="38"/>
      <c r="I144" s="38"/>
      <c r="J144" s="38"/>
    </row>
    <row r="145" spans="1:10" ht="73.5" customHeight="1" x14ac:dyDescent="0.25">
      <c r="A145" s="38"/>
      <c r="B145" s="38"/>
      <c r="C145" s="38"/>
      <c r="D145" s="38"/>
      <c r="E145" s="38"/>
      <c r="F145" s="38"/>
      <c r="G145" s="38"/>
      <c r="H145" s="38"/>
      <c r="I145" s="38"/>
      <c r="J145" s="38"/>
    </row>
    <row r="146" spans="1:10" ht="15.75" x14ac:dyDescent="0.25">
      <c r="A146" s="38"/>
      <c r="B146" s="38"/>
      <c r="C146" s="38"/>
      <c r="D146" s="38"/>
      <c r="E146" s="38"/>
      <c r="F146" s="38"/>
      <c r="G146" s="38"/>
      <c r="H146" s="38"/>
      <c r="I146" s="38"/>
      <c r="J146" s="38"/>
    </row>
    <row r="147" spans="1:10" ht="15.75" x14ac:dyDescent="0.25">
      <c r="A147" s="38"/>
      <c r="B147" s="38"/>
      <c r="C147" s="38"/>
      <c r="D147" s="38"/>
      <c r="E147" s="38"/>
      <c r="F147" s="38"/>
      <c r="G147" s="44"/>
      <c r="H147" s="38"/>
      <c r="I147" s="38"/>
      <c r="J147" s="38"/>
    </row>
    <row r="148" spans="1:10" ht="15.75" x14ac:dyDescent="0.25">
      <c r="A148" s="38"/>
      <c r="B148" s="38"/>
      <c r="C148" s="38"/>
      <c r="D148" s="38"/>
      <c r="E148" s="38"/>
      <c r="F148" s="38"/>
      <c r="G148" s="38"/>
      <c r="H148" s="38"/>
      <c r="I148" s="38"/>
      <c r="J148" s="38"/>
    </row>
    <row r="149" spans="1:10" ht="15.75" x14ac:dyDescent="0.25">
      <c r="A149" s="38"/>
      <c r="B149" s="38"/>
      <c r="C149" s="38"/>
      <c r="D149" s="38"/>
      <c r="E149" s="38"/>
      <c r="F149" s="38"/>
      <c r="G149" s="44"/>
      <c r="H149" s="38"/>
      <c r="I149" s="38"/>
      <c r="J149" s="38"/>
    </row>
    <row r="150" spans="1:10" ht="45.75" customHeight="1" x14ac:dyDescent="0.25">
      <c r="A150" s="38"/>
      <c r="B150" s="38"/>
      <c r="C150" s="38"/>
      <c r="D150" s="38"/>
      <c r="E150" s="38"/>
      <c r="F150" s="38"/>
      <c r="G150" s="38"/>
      <c r="H150" s="38"/>
      <c r="I150" s="38"/>
      <c r="J150" s="38"/>
    </row>
    <row r="151" spans="1:10" ht="15.75" x14ac:dyDescent="0.25">
      <c r="A151" s="38"/>
      <c r="B151" s="38"/>
      <c r="C151" s="38"/>
      <c r="D151" s="38"/>
      <c r="E151" s="38"/>
      <c r="F151" s="38"/>
      <c r="G151" s="38"/>
      <c r="H151" s="38"/>
      <c r="I151" s="38"/>
      <c r="J151" s="38"/>
    </row>
    <row r="154" spans="1:10" ht="21" x14ac:dyDescent="0.25">
      <c r="A154" s="59"/>
      <c r="B154" s="59"/>
    </row>
    <row r="155" spans="1:10" ht="15.75" x14ac:dyDescent="0.25">
      <c r="A155" s="38"/>
      <c r="B155" s="38"/>
      <c r="C155" s="38"/>
      <c r="D155" s="38"/>
      <c r="E155" s="38"/>
      <c r="F155" s="38"/>
      <c r="G155" s="38"/>
      <c r="H155" s="38"/>
      <c r="I155" s="38"/>
      <c r="J155" s="38"/>
    </row>
    <row r="156" spans="1:10" ht="15.75" x14ac:dyDescent="0.25">
      <c r="A156" s="38"/>
      <c r="B156" s="38"/>
      <c r="C156" s="38"/>
      <c r="D156" s="38"/>
      <c r="E156" s="38"/>
      <c r="F156" s="38"/>
      <c r="G156" s="38"/>
      <c r="H156" s="38"/>
      <c r="I156" s="38"/>
      <c r="J156" s="38"/>
    </row>
    <row r="157" spans="1:10" ht="15.75" x14ac:dyDescent="0.25">
      <c r="A157" s="38"/>
      <c r="B157" s="38"/>
      <c r="C157" s="38"/>
      <c r="D157" s="38"/>
      <c r="E157" s="38"/>
      <c r="F157" s="38"/>
      <c r="G157" s="38"/>
      <c r="H157" s="38"/>
      <c r="I157" s="38"/>
      <c r="J157" s="38"/>
    </row>
    <row r="158" spans="1:10" ht="15.75" x14ac:dyDescent="0.25">
      <c r="A158" s="38"/>
      <c r="B158" s="38"/>
      <c r="C158" s="38"/>
      <c r="D158" s="38"/>
      <c r="E158" s="38"/>
      <c r="F158" s="38"/>
      <c r="G158" s="38"/>
      <c r="H158" s="38"/>
      <c r="I158" s="38"/>
      <c r="J158" s="38"/>
    </row>
    <row r="159" spans="1:10" ht="15.75" x14ac:dyDescent="0.25">
      <c r="A159" s="38"/>
      <c r="B159" s="38"/>
      <c r="C159" s="38"/>
      <c r="D159" s="38"/>
      <c r="E159" s="38"/>
      <c r="F159" s="38"/>
      <c r="G159" s="38"/>
      <c r="H159" s="38"/>
      <c r="I159" s="38"/>
      <c r="J159" s="38"/>
    </row>
    <row r="160" spans="1:10" ht="15.75" x14ac:dyDescent="0.25">
      <c r="A160" s="38"/>
      <c r="B160" s="38"/>
      <c r="C160" s="38"/>
      <c r="D160" s="38"/>
      <c r="E160" s="38"/>
      <c r="F160" s="38"/>
      <c r="G160" s="38"/>
      <c r="H160" s="38"/>
      <c r="I160" s="38"/>
      <c r="J160" s="38"/>
    </row>
    <row r="161" spans="1:10" ht="69" customHeight="1" x14ac:dyDescent="0.25">
      <c r="A161" s="38"/>
      <c r="B161" s="38"/>
      <c r="C161" s="38"/>
      <c r="D161" s="38"/>
      <c r="E161" s="38"/>
      <c r="F161" s="38"/>
      <c r="G161" s="38"/>
      <c r="H161" s="38"/>
      <c r="I161" s="38"/>
      <c r="J161" s="38"/>
    </row>
    <row r="162" spans="1:10" ht="15.75" x14ac:dyDescent="0.25">
      <c r="A162" s="38"/>
      <c r="B162" s="38"/>
      <c r="C162" s="38"/>
      <c r="D162" s="38"/>
      <c r="E162" s="38"/>
      <c r="F162" s="38"/>
      <c r="G162" s="38"/>
      <c r="H162" s="38"/>
      <c r="I162" s="38"/>
      <c r="J162" s="38"/>
    </row>
    <row r="163" spans="1:10" ht="15.75" x14ac:dyDescent="0.25">
      <c r="A163" s="38"/>
      <c r="B163" s="38"/>
      <c r="C163" s="38"/>
      <c r="D163" s="38"/>
      <c r="E163" s="38"/>
      <c r="F163" s="38"/>
      <c r="G163" s="38"/>
      <c r="H163" s="38"/>
      <c r="I163" s="38"/>
      <c r="J163" s="38"/>
    </row>
    <row r="164" spans="1:10" ht="15.75" x14ac:dyDescent="0.25">
      <c r="A164" s="38"/>
      <c r="B164" s="38"/>
      <c r="C164" s="38"/>
      <c r="D164" s="38"/>
      <c r="E164" s="38"/>
      <c r="F164" s="38"/>
      <c r="G164" s="38"/>
      <c r="H164" s="38"/>
      <c r="I164" s="38"/>
      <c r="J164" s="38"/>
    </row>
    <row r="165" spans="1:10" ht="15.75" x14ac:dyDescent="0.25">
      <c r="A165" s="38"/>
      <c r="B165" s="38"/>
      <c r="C165" s="38"/>
      <c r="D165" s="38"/>
      <c r="E165" s="38"/>
      <c r="F165" s="38"/>
      <c r="G165" s="38"/>
      <c r="H165" s="38"/>
      <c r="I165" s="38"/>
      <c r="J165" s="38"/>
    </row>
    <row r="166" spans="1:10" ht="15.75" x14ac:dyDescent="0.25">
      <c r="A166" s="38"/>
      <c r="B166" s="38"/>
      <c r="C166" s="38"/>
      <c r="D166" s="38"/>
      <c r="E166" s="38"/>
      <c r="F166" s="38"/>
      <c r="G166" s="38"/>
      <c r="H166" s="38"/>
      <c r="I166" s="38"/>
      <c r="J166" s="38"/>
    </row>
    <row r="167" spans="1:10" ht="15.75" x14ac:dyDescent="0.25">
      <c r="A167" s="38"/>
      <c r="B167" s="38"/>
      <c r="C167" s="38"/>
      <c r="D167" s="38"/>
      <c r="E167" s="38"/>
      <c r="F167" s="38"/>
      <c r="G167" s="44"/>
      <c r="H167" s="38"/>
      <c r="I167" s="38"/>
      <c r="J167" s="38"/>
    </row>
    <row r="168" spans="1:10" ht="15.75" x14ac:dyDescent="0.25">
      <c r="A168" s="38"/>
      <c r="B168" s="38"/>
      <c r="C168" s="38"/>
      <c r="D168" s="38"/>
      <c r="E168" s="38"/>
      <c r="F168" s="38"/>
      <c r="G168" s="38"/>
      <c r="H168" s="38"/>
      <c r="I168" s="38"/>
      <c r="J168" s="38"/>
    </row>
    <row r="169" spans="1:10" ht="15.75" x14ac:dyDescent="0.25">
      <c r="A169" s="38"/>
      <c r="B169" s="38"/>
      <c r="C169" s="38"/>
      <c r="D169" s="38"/>
      <c r="E169" s="38"/>
      <c r="F169" s="38"/>
      <c r="G169" s="38"/>
      <c r="H169" s="38"/>
      <c r="I169" s="38"/>
      <c r="J169" s="38"/>
    </row>
    <row r="170" spans="1:10" ht="15.75" x14ac:dyDescent="0.25">
      <c r="A170" s="38"/>
      <c r="B170" s="38"/>
      <c r="C170" s="38"/>
      <c r="D170" s="38"/>
      <c r="E170" s="38"/>
      <c r="F170" s="38"/>
      <c r="G170" s="44"/>
      <c r="H170" s="38"/>
      <c r="I170" s="38"/>
      <c r="J170" s="38"/>
    </row>
    <row r="171" spans="1:10" ht="15.75" x14ac:dyDescent="0.25">
      <c r="A171" s="38"/>
      <c r="B171" s="38"/>
      <c r="C171" s="38"/>
      <c r="D171" s="38"/>
      <c r="E171" s="38"/>
      <c r="F171" s="38"/>
      <c r="G171" s="38"/>
      <c r="H171" s="38"/>
      <c r="I171" s="38"/>
      <c r="J171" s="38"/>
    </row>
    <row r="172" spans="1:10" ht="15.75" x14ac:dyDescent="0.25">
      <c r="A172" s="38"/>
      <c r="B172" s="38"/>
      <c r="C172" s="38"/>
      <c r="D172" s="38"/>
      <c r="E172" s="38"/>
      <c r="F172" s="38"/>
      <c r="G172" s="38"/>
      <c r="H172" s="38"/>
      <c r="I172" s="38"/>
      <c r="J172" s="38"/>
    </row>
    <row r="173" spans="1:10" ht="15.75" x14ac:dyDescent="0.25">
      <c r="A173" s="38"/>
      <c r="B173" s="38"/>
      <c r="C173" s="38"/>
      <c r="D173" s="38"/>
      <c r="E173" s="38"/>
      <c r="F173" s="38"/>
      <c r="G173" s="38"/>
      <c r="H173" s="38"/>
      <c r="I173" s="38"/>
      <c r="J173" s="38"/>
    </row>
    <row r="174" spans="1:10" ht="15.75" x14ac:dyDescent="0.25">
      <c r="A174" s="38"/>
      <c r="B174" s="38"/>
      <c r="C174" s="38"/>
      <c r="D174" s="38"/>
      <c r="E174" s="38"/>
      <c r="F174" s="38"/>
      <c r="G174" s="44"/>
      <c r="H174" s="38"/>
      <c r="I174" s="38"/>
      <c r="J174" s="38"/>
    </row>
    <row r="175" spans="1:10" ht="15.75" x14ac:dyDescent="0.25">
      <c r="A175" s="38"/>
      <c r="B175" s="38"/>
      <c r="C175" s="38"/>
      <c r="D175" s="38"/>
      <c r="E175" s="38"/>
      <c r="F175" s="38"/>
      <c r="G175" s="38"/>
      <c r="H175" s="38"/>
      <c r="I175" s="38"/>
      <c r="J175" s="38"/>
    </row>
    <row r="176" spans="1:10" ht="15.75" x14ac:dyDescent="0.25">
      <c r="A176" s="38"/>
      <c r="B176" s="38"/>
      <c r="C176" s="38"/>
      <c r="D176" s="38"/>
      <c r="E176" s="38"/>
      <c r="F176" s="38"/>
      <c r="G176" s="38"/>
      <c r="H176" s="38"/>
      <c r="I176" s="38"/>
      <c r="J176" s="38"/>
    </row>
    <row r="179" spans="1:10" ht="21" x14ac:dyDescent="0.25">
      <c r="A179" s="59"/>
      <c r="B179" s="59"/>
    </row>
    <row r="180" spans="1:10" ht="15.75" x14ac:dyDescent="0.25">
      <c r="A180" s="38"/>
      <c r="B180" s="38"/>
      <c r="C180" s="38"/>
      <c r="D180" s="38"/>
      <c r="E180" s="38"/>
      <c r="F180" s="38"/>
      <c r="G180" s="38"/>
      <c r="H180" s="38"/>
      <c r="I180" s="38"/>
      <c r="J180" s="38"/>
    </row>
    <row r="181" spans="1:10" ht="15.75" x14ac:dyDescent="0.25">
      <c r="A181" s="38"/>
      <c r="B181" s="38"/>
      <c r="C181" s="38"/>
      <c r="D181" s="38"/>
      <c r="E181" s="38"/>
      <c r="F181" s="38"/>
      <c r="G181" s="38"/>
      <c r="H181" s="38"/>
      <c r="I181" s="38"/>
      <c r="J181" s="38"/>
    </row>
    <row r="182" spans="1:10" ht="15.75" x14ac:dyDescent="0.25">
      <c r="A182" s="38"/>
      <c r="B182" s="38"/>
      <c r="C182" s="38"/>
      <c r="D182" s="38"/>
      <c r="E182" s="38"/>
      <c r="F182" s="38"/>
      <c r="G182" s="38"/>
      <c r="H182" s="38"/>
      <c r="I182" s="38"/>
      <c r="J182" s="38"/>
    </row>
    <row r="183" spans="1:10" ht="15.75" x14ac:dyDescent="0.25">
      <c r="A183" s="38"/>
      <c r="B183" s="38"/>
      <c r="C183" s="38"/>
      <c r="D183" s="38"/>
      <c r="E183" s="38"/>
      <c r="F183" s="38"/>
      <c r="G183" s="38"/>
      <c r="H183" s="38"/>
      <c r="I183" s="38"/>
      <c r="J183" s="38"/>
    </row>
    <row r="184" spans="1:10" ht="15.75" x14ac:dyDescent="0.25">
      <c r="A184" s="38"/>
      <c r="B184" s="38"/>
      <c r="C184" s="38"/>
      <c r="D184" s="38"/>
      <c r="E184" s="38"/>
      <c r="F184" s="38"/>
      <c r="G184" s="38"/>
      <c r="H184" s="38"/>
      <c r="I184" s="38"/>
      <c r="J184" s="38"/>
    </row>
    <row r="185" spans="1:10" ht="15.75" x14ac:dyDescent="0.25">
      <c r="A185" s="38"/>
      <c r="B185" s="38"/>
      <c r="C185" s="38"/>
      <c r="D185" s="38"/>
      <c r="E185" s="38"/>
      <c r="F185" s="38"/>
      <c r="G185" s="38"/>
      <c r="H185" s="38"/>
      <c r="I185" s="38"/>
      <c r="J185" s="38"/>
    </row>
    <row r="186" spans="1:10" ht="15.75" x14ac:dyDescent="0.25">
      <c r="A186" s="38"/>
      <c r="B186" s="38"/>
      <c r="C186" s="38"/>
      <c r="D186" s="38"/>
      <c r="E186" s="38"/>
      <c r="F186" s="38"/>
      <c r="G186" s="38"/>
      <c r="H186" s="38"/>
      <c r="I186" s="38"/>
      <c r="J186" s="38"/>
    </row>
    <row r="187" spans="1:10" ht="15.75" x14ac:dyDescent="0.25">
      <c r="A187" s="38"/>
      <c r="B187" s="38"/>
      <c r="C187" s="38"/>
      <c r="D187" s="38"/>
      <c r="E187" s="38"/>
      <c r="F187" s="38"/>
      <c r="G187" s="38"/>
      <c r="H187" s="38"/>
      <c r="I187" s="38"/>
      <c r="J187" s="38"/>
    </row>
    <row r="188" spans="1:10" ht="15.75" x14ac:dyDescent="0.25">
      <c r="A188" s="38"/>
      <c r="B188" s="38"/>
      <c r="C188" s="38"/>
      <c r="D188" s="38"/>
      <c r="E188" s="38"/>
      <c r="F188" s="38"/>
      <c r="G188" s="38"/>
      <c r="H188" s="38"/>
      <c r="I188" s="38"/>
      <c r="J188" s="38"/>
    </row>
    <row r="189" spans="1:10" ht="15.75" x14ac:dyDescent="0.25">
      <c r="A189" s="38"/>
      <c r="B189" s="38"/>
      <c r="C189" s="38"/>
      <c r="D189" s="38"/>
      <c r="E189" s="38"/>
      <c r="F189" s="38"/>
      <c r="G189" s="38"/>
      <c r="H189" s="38"/>
      <c r="I189" s="38"/>
      <c r="J189" s="38"/>
    </row>
    <row r="190" spans="1:10" ht="15.75" x14ac:dyDescent="0.25">
      <c r="A190" s="38"/>
      <c r="B190" s="38"/>
      <c r="C190" s="38"/>
      <c r="D190" s="38"/>
      <c r="E190" s="38"/>
      <c r="F190" s="38"/>
      <c r="G190" s="38"/>
      <c r="H190" s="38"/>
      <c r="I190" s="38"/>
      <c r="J190" s="38"/>
    </row>
    <row r="191" spans="1:10" ht="15.75" x14ac:dyDescent="0.25">
      <c r="A191" s="38"/>
      <c r="B191" s="38"/>
      <c r="C191" s="38"/>
      <c r="D191" s="38"/>
      <c r="E191" s="38"/>
      <c r="F191" s="38"/>
      <c r="G191" s="38"/>
      <c r="H191" s="38"/>
      <c r="I191" s="38"/>
      <c r="J191" s="38"/>
    </row>
    <row r="192" spans="1:10" ht="15.75" x14ac:dyDescent="0.25">
      <c r="A192" s="38"/>
      <c r="B192" s="38"/>
      <c r="C192" s="38"/>
      <c r="D192" s="38"/>
      <c r="E192" s="38"/>
      <c r="F192" s="38"/>
      <c r="G192" s="44"/>
      <c r="H192" s="38"/>
      <c r="I192" s="38"/>
      <c r="J192" s="38"/>
    </row>
    <row r="193" spans="1:10" ht="15.75" x14ac:dyDescent="0.25">
      <c r="A193" s="38"/>
      <c r="B193" s="38"/>
      <c r="C193" s="38"/>
      <c r="D193" s="38"/>
      <c r="E193" s="38"/>
      <c r="F193" s="38"/>
      <c r="G193" s="38"/>
      <c r="H193" s="38"/>
      <c r="I193" s="38"/>
      <c r="J193" s="38"/>
    </row>
    <row r="194" spans="1:10" ht="15.75" x14ac:dyDescent="0.25">
      <c r="A194" s="38"/>
      <c r="B194" s="38"/>
      <c r="C194" s="38"/>
      <c r="D194" s="38"/>
      <c r="E194" s="38"/>
      <c r="F194" s="38"/>
      <c r="G194" s="38"/>
      <c r="H194" s="38"/>
      <c r="I194" s="38"/>
      <c r="J194" s="38"/>
    </row>
    <row r="195" spans="1:10" ht="15.75" x14ac:dyDescent="0.25">
      <c r="A195" s="38"/>
      <c r="B195" s="38"/>
      <c r="C195" s="38"/>
      <c r="D195" s="38"/>
      <c r="E195" s="38"/>
      <c r="F195" s="38"/>
      <c r="G195" s="44"/>
      <c r="H195" s="38"/>
      <c r="I195" s="38"/>
      <c r="J195" s="38"/>
    </row>
    <row r="196" spans="1:10" ht="15.75" x14ac:dyDescent="0.25">
      <c r="A196" s="38"/>
      <c r="B196" s="38"/>
      <c r="C196" s="38"/>
      <c r="D196" s="38"/>
      <c r="E196" s="38"/>
      <c r="F196" s="38"/>
      <c r="G196" s="38"/>
      <c r="H196" s="38"/>
      <c r="I196" s="38"/>
      <c r="J196" s="38"/>
    </row>
    <row r="197" spans="1:10" ht="15.75" x14ac:dyDescent="0.25">
      <c r="A197" s="38"/>
      <c r="B197" s="38"/>
      <c r="C197" s="38"/>
      <c r="D197" s="38"/>
      <c r="E197" s="38"/>
      <c r="F197" s="38"/>
      <c r="G197" s="38"/>
      <c r="H197" s="38"/>
      <c r="I197" s="38"/>
      <c r="J197" s="38"/>
    </row>
    <row r="198" spans="1:10" ht="15.75" x14ac:dyDescent="0.25">
      <c r="A198" s="38"/>
      <c r="B198" s="38"/>
      <c r="C198" s="38"/>
      <c r="D198" s="38"/>
      <c r="E198" s="38"/>
      <c r="F198" s="38"/>
      <c r="G198" s="38"/>
      <c r="H198" s="38"/>
      <c r="I198" s="38"/>
      <c r="J198" s="38"/>
    </row>
    <row r="199" spans="1:10" ht="15.75" x14ac:dyDescent="0.25">
      <c r="A199" s="38"/>
      <c r="B199" s="38"/>
      <c r="C199" s="38"/>
      <c r="D199" s="38"/>
      <c r="E199" s="38"/>
      <c r="F199" s="38"/>
      <c r="G199" s="44"/>
      <c r="H199" s="38"/>
      <c r="I199" s="38"/>
      <c r="J199" s="38"/>
    </row>
    <row r="200" spans="1:10" ht="15.75" x14ac:dyDescent="0.25">
      <c r="A200" s="38"/>
      <c r="B200" s="38"/>
      <c r="C200" s="38"/>
      <c r="D200" s="38"/>
      <c r="E200" s="38"/>
      <c r="F200" s="38"/>
      <c r="G200" s="38"/>
      <c r="H200" s="38"/>
      <c r="I200" s="38"/>
      <c r="J200" s="38"/>
    </row>
    <row r="201" spans="1:10" ht="15.75" x14ac:dyDescent="0.25">
      <c r="A201" s="38"/>
      <c r="B201" s="38"/>
      <c r="C201" s="38"/>
      <c r="D201" s="38"/>
      <c r="E201" s="38"/>
      <c r="F201" s="38"/>
      <c r="G201" s="38"/>
      <c r="H201" s="38"/>
      <c r="I201" s="38"/>
      <c r="J201" s="38"/>
    </row>
    <row r="202" spans="1:10" ht="15.75" x14ac:dyDescent="0.25">
      <c r="A202" s="38"/>
      <c r="B202" s="38"/>
      <c r="C202" s="38"/>
      <c r="D202" s="38"/>
      <c r="E202" s="38"/>
      <c r="F202" s="38"/>
      <c r="G202" s="38"/>
      <c r="H202" s="38"/>
      <c r="I202" s="38"/>
      <c r="J202" s="38"/>
    </row>
    <row r="203" spans="1:10" ht="15.75" x14ac:dyDescent="0.25">
      <c r="A203" s="38"/>
      <c r="B203" s="38"/>
      <c r="C203" s="38"/>
      <c r="D203" s="38"/>
      <c r="E203" s="38"/>
      <c r="F203" s="38"/>
      <c r="G203" s="38"/>
      <c r="H203" s="38"/>
      <c r="I203" s="38"/>
      <c r="J203" s="38"/>
    </row>
    <row r="204" spans="1:10" ht="21" x14ac:dyDescent="0.25">
      <c r="A204" s="59"/>
      <c r="B204" s="59"/>
    </row>
    <row r="205" spans="1:10" ht="44.25" customHeight="1" x14ac:dyDescent="0.25">
      <c r="G205" s="40"/>
    </row>
    <row r="206" spans="1:10" ht="47.25" customHeight="1" x14ac:dyDescent="0.25">
      <c r="G206" s="40"/>
    </row>
    <row r="207" spans="1:10" ht="94.5" customHeight="1" x14ac:dyDescent="0.25">
      <c r="G207" s="40"/>
    </row>
    <row r="215" spans="1:10" ht="21" x14ac:dyDescent="0.25">
      <c r="A215" s="59"/>
      <c r="B215" s="59"/>
    </row>
    <row r="216" spans="1:10" ht="15.75" x14ac:dyDescent="0.25">
      <c r="D216" s="38"/>
      <c r="E216" s="38"/>
      <c r="F216" s="38"/>
      <c r="G216" s="44"/>
      <c r="H216" s="38"/>
      <c r="I216" s="38"/>
      <c r="J216" s="38"/>
    </row>
    <row r="217" spans="1:10" ht="15.75" x14ac:dyDescent="0.25">
      <c r="D217" s="38"/>
      <c r="E217" s="38"/>
      <c r="F217" s="38"/>
      <c r="G217" s="44"/>
      <c r="H217" s="38"/>
      <c r="I217" s="38"/>
      <c r="J217" s="38"/>
    </row>
    <row r="218" spans="1:10" ht="15.75" x14ac:dyDescent="0.25">
      <c r="D218" s="38"/>
      <c r="E218" s="38"/>
      <c r="F218" s="38"/>
      <c r="G218" s="44"/>
      <c r="H218" s="38"/>
      <c r="I218" s="38"/>
      <c r="J218" s="38"/>
    </row>
    <row r="219" spans="1:10" x14ac:dyDescent="0.25">
      <c r="G219" s="40"/>
    </row>
    <row r="220" spans="1:10" x14ac:dyDescent="0.25">
      <c r="G220" s="40"/>
    </row>
    <row r="221" spans="1:10" x14ac:dyDescent="0.25">
      <c r="G221" s="40"/>
    </row>
    <row r="226" spans="1:2" ht="18.75" x14ac:dyDescent="0.25">
      <c r="A226" s="60"/>
      <c r="B226" s="60"/>
    </row>
  </sheetData>
  <mergeCells count="13">
    <mergeCell ref="A56:A60"/>
    <mergeCell ref="A62:A64"/>
    <mergeCell ref="A2:A3"/>
    <mergeCell ref="A4:A7"/>
    <mergeCell ref="A8:A11"/>
    <mergeCell ref="A12:A13"/>
    <mergeCell ref="A14:A18"/>
    <mergeCell ref="A20:A24"/>
    <mergeCell ref="A26:A30"/>
    <mergeCell ref="A32:A36"/>
    <mergeCell ref="A38:A42"/>
    <mergeCell ref="A44:A48"/>
    <mergeCell ref="A50:A54"/>
  </mergeCells>
  <hyperlinks>
    <hyperlink ref="C6" r:id="rId1"/>
    <hyperlink ref="C7" r:id="rId2"/>
    <hyperlink ref="C10" r:id="rId3"/>
    <hyperlink ref="C11" r:id="rId4"/>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workbookViewId="0">
      <pane ySplit="2" topLeftCell="A5" activePane="bottomLeft" state="frozen"/>
      <selection activeCell="B1" sqref="B1"/>
      <selection pane="bottomLeft" activeCell="B6" sqref="B6"/>
    </sheetView>
  </sheetViews>
  <sheetFormatPr defaultRowHeight="15" x14ac:dyDescent="0.25"/>
  <cols>
    <col min="2" max="2" width="17" style="3" bestFit="1" customWidth="1"/>
    <col min="3" max="3" width="34.140625" style="3" bestFit="1" customWidth="1"/>
    <col min="4" max="4" width="60.42578125" style="3" bestFit="1" customWidth="1"/>
    <col min="5" max="5" width="34.140625" style="3" customWidth="1"/>
    <col min="6" max="6" width="24.5703125" style="3" bestFit="1" customWidth="1"/>
    <col min="7" max="8" width="31.42578125" style="3" customWidth="1"/>
    <col min="9" max="9" width="54.5703125" style="3" customWidth="1"/>
    <col min="10" max="10" width="28.7109375" style="3" bestFit="1" customWidth="1"/>
  </cols>
  <sheetData>
    <row r="2" spans="2:10" x14ac:dyDescent="0.25">
      <c r="B2" s="2"/>
      <c r="C2" s="2" t="s">
        <v>0</v>
      </c>
      <c r="D2" s="8" t="s">
        <v>1</v>
      </c>
      <c r="E2" s="10" t="s">
        <v>30</v>
      </c>
      <c r="F2" s="11" t="s">
        <v>3</v>
      </c>
      <c r="G2" s="2" t="s">
        <v>4</v>
      </c>
      <c r="H2" s="2" t="s">
        <v>35</v>
      </c>
      <c r="I2" s="11" t="s">
        <v>32</v>
      </c>
      <c r="J2" s="9" t="s">
        <v>2</v>
      </c>
    </row>
    <row r="3" spans="2:10" ht="105" x14ac:dyDescent="0.25">
      <c r="B3" s="6" t="s">
        <v>5</v>
      </c>
      <c r="C3" s="6" t="s">
        <v>10</v>
      </c>
      <c r="D3" s="7" t="s">
        <v>31</v>
      </c>
      <c r="E3" s="6"/>
      <c r="F3" s="2"/>
      <c r="G3" s="1" t="s">
        <v>34</v>
      </c>
      <c r="H3" s="3" t="s">
        <v>36</v>
      </c>
      <c r="I3" s="4" t="s">
        <v>33</v>
      </c>
      <c r="J3" s="5" t="s">
        <v>41</v>
      </c>
    </row>
    <row r="4" spans="2:10" ht="105" x14ac:dyDescent="0.25">
      <c r="B4" s="3" t="s">
        <v>5</v>
      </c>
      <c r="C4" s="3" t="s">
        <v>8</v>
      </c>
      <c r="D4" s="4" t="s">
        <v>31</v>
      </c>
      <c r="E4" s="6"/>
      <c r="G4" s="1" t="s">
        <v>34</v>
      </c>
      <c r="H4" s="3" t="s">
        <v>36</v>
      </c>
      <c r="I4" s="4" t="s">
        <v>33</v>
      </c>
      <c r="J4" s="5" t="s">
        <v>41</v>
      </c>
    </row>
    <row r="5" spans="2:10" ht="105" x14ac:dyDescent="0.25">
      <c r="B5" s="3" t="s">
        <v>5</v>
      </c>
      <c r="C5" s="3" t="s">
        <v>9</v>
      </c>
      <c r="D5" s="4" t="s">
        <v>31</v>
      </c>
      <c r="E5" s="6"/>
      <c r="G5" s="1" t="s">
        <v>34</v>
      </c>
      <c r="H5" s="3" t="s">
        <v>36</v>
      </c>
      <c r="I5" s="4" t="s">
        <v>33</v>
      </c>
      <c r="J5" s="5" t="s">
        <v>41</v>
      </c>
    </row>
    <row r="6" spans="2:10" ht="120" x14ac:dyDescent="0.25">
      <c r="B6" s="3" t="s">
        <v>5</v>
      </c>
      <c r="C6" s="3" t="s">
        <v>6</v>
      </c>
      <c r="D6" s="4" t="s">
        <v>37</v>
      </c>
      <c r="E6" s="6"/>
      <c r="G6" s="1" t="s">
        <v>34</v>
      </c>
      <c r="H6" s="3" t="s">
        <v>38</v>
      </c>
      <c r="I6" s="4" t="s">
        <v>39</v>
      </c>
      <c r="J6" s="5" t="s">
        <v>41</v>
      </c>
    </row>
    <row r="7" spans="2:10" ht="45" x14ac:dyDescent="0.25">
      <c r="B7" s="3" t="s">
        <v>5</v>
      </c>
      <c r="C7" s="3" t="s">
        <v>15</v>
      </c>
      <c r="D7" s="4" t="s">
        <v>31</v>
      </c>
      <c r="J7" s="5" t="s">
        <v>41</v>
      </c>
    </row>
    <row r="8" spans="2:10" ht="120" x14ac:dyDescent="0.25">
      <c r="B8" s="3" t="s">
        <v>5</v>
      </c>
      <c r="C8" s="3" t="s">
        <v>7</v>
      </c>
      <c r="D8" s="5" t="s">
        <v>37</v>
      </c>
      <c r="G8" s="1" t="s">
        <v>34</v>
      </c>
      <c r="H8" s="3" t="s">
        <v>40</v>
      </c>
      <c r="I8" s="4" t="s">
        <v>39</v>
      </c>
      <c r="J8" s="5" t="s">
        <v>41</v>
      </c>
    </row>
    <row r="9" spans="2:10" ht="120" x14ac:dyDescent="0.25">
      <c r="B9" s="3" t="s">
        <v>5</v>
      </c>
      <c r="C9" s="3" t="s">
        <v>16</v>
      </c>
      <c r="D9" s="5" t="s">
        <v>37</v>
      </c>
      <c r="G9" s="1" t="s">
        <v>34</v>
      </c>
      <c r="H9" s="3" t="s">
        <v>40</v>
      </c>
      <c r="I9" s="4" t="s">
        <v>39</v>
      </c>
      <c r="J9" s="5" t="s">
        <v>41</v>
      </c>
    </row>
    <row r="10" spans="2:10" x14ac:dyDescent="0.25">
      <c r="B10" s="3" t="s">
        <v>5</v>
      </c>
      <c r="C10" s="3" t="s">
        <v>11</v>
      </c>
    </row>
    <row r="11" spans="2:10" x14ac:dyDescent="0.25">
      <c r="B11" s="3" t="s">
        <v>5</v>
      </c>
      <c r="C11" s="3" t="s">
        <v>12</v>
      </c>
    </row>
    <row r="12" spans="2:10" x14ac:dyDescent="0.25">
      <c r="B12" s="3" t="s">
        <v>5</v>
      </c>
      <c r="C12" s="3" t="s">
        <v>13</v>
      </c>
    </row>
    <row r="13" spans="2:10" x14ac:dyDescent="0.25">
      <c r="B13" s="3" t="s">
        <v>5</v>
      </c>
      <c r="C13" s="3" t="s">
        <v>14</v>
      </c>
    </row>
    <row r="14" spans="2:10" ht="120" x14ac:dyDescent="0.25">
      <c r="B14" s="3" t="s">
        <v>5</v>
      </c>
      <c r="C14" s="3" t="s">
        <v>21</v>
      </c>
      <c r="D14" s="5" t="s">
        <v>54</v>
      </c>
      <c r="G14" s="1" t="s">
        <v>55</v>
      </c>
      <c r="I14" s="5" t="s">
        <v>57</v>
      </c>
      <c r="J14" s="5" t="s">
        <v>56</v>
      </c>
    </row>
    <row r="15" spans="2:10" x14ac:dyDescent="0.25">
      <c r="B15" s="3" t="s">
        <v>5</v>
      </c>
      <c r="C15" s="3" t="s">
        <v>18</v>
      </c>
    </row>
    <row r="16" spans="2:10" ht="45" x14ac:dyDescent="0.25">
      <c r="B16" s="3" t="s">
        <v>5</v>
      </c>
      <c r="C16" s="3" t="s">
        <v>17</v>
      </c>
      <c r="D16" s="2" t="s">
        <v>43</v>
      </c>
      <c r="F16" s="5" t="s">
        <v>42</v>
      </c>
      <c r="G16" s="2" t="s">
        <v>44</v>
      </c>
      <c r="J16" s="4" t="s">
        <v>49</v>
      </c>
    </row>
    <row r="17" spans="2:10" ht="195" x14ac:dyDescent="0.25">
      <c r="B17" s="3" t="s">
        <v>5</v>
      </c>
      <c r="C17" s="3" t="s">
        <v>19</v>
      </c>
      <c r="F17" s="5" t="s">
        <v>58</v>
      </c>
      <c r="J17" s="5" t="s">
        <v>59</v>
      </c>
    </row>
    <row r="18" spans="2:10" x14ac:dyDescent="0.25">
      <c r="B18" s="3" t="s">
        <v>5</v>
      </c>
      <c r="C18" s="3" t="s">
        <v>20</v>
      </c>
    </row>
    <row r="19" spans="2:10" ht="45" x14ac:dyDescent="0.25">
      <c r="B19" s="3" t="s">
        <v>5</v>
      </c>
      <c r="C19" s="3" t="s">
        <v>22</v>
      </c>
      <c r="E19" s="12" t="s">
        <v>50</v>
      </c>
    </row>
    <row r="20" spans="2:10" ht="60" x14ac:dyDescent="0.25">
      <c r="B20" s="3" t="s">
        <v>5</v>
      </c>
      <c r="C20" s="3" t="s">
        <v>23</v>
      </c>
      <c r="E20" s="12" t="s">
        <v>45</v>
      </c>
    </row>
    <row r="21" spans="2:10" ht="60" x14ac:dyDescent="0.25">
      <c r="B21" s="3" t="s">
        <v>5</v>
      </c>
      <c r="C21" s="3" t="s">
        <v>24</v>
      </c>
      <c r="E21" s="12" t="s">
        <v>46</v>
      </c>
    </row>
    <row r="22" spans="2:10" ht="75" x14ac:dyDescent="0.25">
      <c r="B22" s="3" t="s">
        <v>5</v>
      </c>
      <c r="C22" s="3" t="s">
        <v>25</v>
      </c>
      <c r="D22" s="2" t="s">
        <v>44</v>
      </c>
      <c r="F22" s="2" t="s">
        <v>44</v>
      </c>
      <c r="G22" s="2" t="s">
        <v>44</v>
      </c>
      <c r="J22" s="5" t="s">
        <v>48</v>
      </c>
    </row>
    <row r="23" spans="2:10" x14ac:dyDescent="0.25">
      <c r="B23" s="3" t="s">
        <v>5</v>
      </c>
      <c r="C23" s="3" t="s">
        <v>26</v>
      </c>
      <c r="E23" s="3" t="s">
        <v>51</v>
      </c>
    </row>
    <row r="24" spans="2:10" ht="90" x14ac:dyDescent="0.25">
      <c r="B24" s="3" t="s">
        <v>5</v>
      </c>
      <c r="C24" s="3" t="s">
        <v>27</v>
      </c>
      <c r="D24" s="2" t="s">
        <v>44</v>
      </c>
      <c r="F24" s="2" t="s">
        <v>44</v>
      </c>
      <c r="G24" s="2" t="s">
        <v>44</v>
      </c>
      <c r="J24" s="5" t="s">
        <v>47</v>
      </c>
    </row>
    <row r="25" spans="2:10" ht="30" x14ac:dyDescent="0.25">
      <c r="B25" s="3" t="s">
        <v>5</v>
      </c>
      <c r="C25" s="3" t="s">
        <v>28</v>
      </c>
      <c r="E25" s="5" t="s">
        <v>52</v>
      </c>
    </row>
    <row r="26" spans="2:10" ht="75" x14ac:dyDescent="0.25">
      <c r="B26" s="3" t="s">
        <v>5</v>
      </c>
      <c r="C26" s="3" t="s">
        <v>29</v>
      </c>
      <c r="E26" s="5" t="s">
        <v>53</v>
      </c>
    </row>
    <row r="27" spans="2:10" x14ac:dyDescent="0.25">
      <c r="B27" s="3" t="s">
        <v>60</v>
      </c>
    </row>
  </sheetData>
  <hyperlinks>
    <hyperlink ref="G3" r:id="rId1"/>
    <hyperlink ref="G6" r:id="rId2"/>
    <hyperlink ref="G8" r:id="rId3"/>
    <hyperlink ref="G4" r:id="rId4"/>
    <hyperlink ref="G5" r:id="rId5"/>
    <hyperlink ref="G9" r:id="rId6"/>
    <hyperlink ref="G14" r:id="rId7"/>
  </hyperlinks>
  <pageMargins left="0.7" right="0.7" top="0.75" bottom="0.75"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55"/>
  <sheetViews>
    <sheetView zoomScale="110" zoomScaleNormal="110" workbookViewId="0">
      <pane ySplit="3" topLeftCell="A4" activePane="bottomLeft" state="frozen"/>
      <selection pane="bottomLeft" activeCell="B4" sqref="B4"/>
    </sheetView>
  </sheetViews>
  <sheetFormatPr defaultColWidth="9.140625" defaultRowHeight="15.75" x14ac:dyDescent="0.25"/>
  <cols>
    <col min="1" max="1" width="9.140625" style="13"/>
    <col min="2" max="2" width="13.28515625" style="13" bestFit="1" customWidth="1"/>
    <col min="3" max="3" width="22" style="13" bestFit="1" customWidth="1"/>
    <col min="4" max="4" width="32" style="13" bestFit="1" customWidth="1"/>
    <col min="5" max="5" width="48.140625" style="13" customWidth="1"/>
    <col min="6" max="6" width="52.140625" style="13" customWidth="1"/>
    <col min="7" max="7" width="38.85546875" style="13" customWidth="1"/>
    <col min="8" max="8" width="29.140625" style="13" customWidth="1"/>
    <col min="9" max="9" width="20.140625" style="13" bestFit="1" customWidth="1"/>
    <col min="10" max="10" width="41.7109375" style="13" customWidth="1"/>
    <col min="11" max="11" width="38.85546875" style="14" customWidth="1"/>
    <col min="12" max="16384" width="9.140625" style="13"/>
  </cols>
  <sheetData>
    <row r="2" spans="2:11" ht="23.25" x14ac:dyDescent="0.25">
      <c r="C2" s="29" t="s">
        <v>176</v>
      </c>
      <c r="D2" s="29" t="s">
        <v>177</v>
      </c>
      <c r="E2" s="29" t="s">
        <v>178</v>
      </c>
      <c r="F2" s="29" t="s">
        <v>179</v>
      </c>
      <c r="G2" s="29" t="s">
        <v>180</v>
      </c>
      <c r="H2" s="29" t="s">
        <v>181</v>
      </c>
      <c r="I2" s="29" t="s">
        <v>182</v>
      </c>
      <c r="J2" s="29" t="s">
        <v>183</v>
      </c>
      <c r="K2" s="30" t="s">
        <v>184</v>
      </c>
    </row>
    <row r="3" spans="2:11" ht="31.5" x14ac:dyDescent="0.25">
      <c r="B3" s="15"/>
      <c r="C3" s="15" t="s">
        <v>0</v>
      </c>
      <c r="D3" s="16" t="s">
        <v>1</v>
      </c>
      <c r="E3" s="17" t="s">
        <v>30</v>
      </c>
      <c r="F3" s="18" t="s">
        <v>3</v>
      </c>
      <c r="G3" s="20" t="s">
        <v>2</v>
      </c>
      <c r="H3" s="15" t="s">
        <v>4</v>
      </c>
      <c r="I3" s="15" t="s">
        <v>35</v>
      </c>
      <c r="J3" s="19" t="s">
        <v>174</v>
      </c>
      <c r="K3" s="19" t="s">
        <v>77</v>
      </c>
    </row>
    <row r="4" spans="2:11" ht="157.5" x14ac:dyDescent="0.25">
      <c r="B4" s="21" t="s">
        <v>61</v>
      </c>
      <c r="C4" s="21" t="s">
        <v>62</v>
      </c>
      <c r="D4" s="22" t="s">
        <v>63</v>
      </c>
      <c r="E4" s="21"/>
      <c r="F4" s="21"/>
      <c r="G4" s="21"/>
      <c r="H4" s="23" t="s">
        <v>34</v>
      </c>
      <c r="I4" s="21" t="s">
        <v>36</v>
      </c>
      <c r="J4" s="21" t="s">
        <v>64</v>
      </c>
      <c r="K4" s="27"/>
    </row>
    <row r="5" spans="2:11" ht="157.5" x14ac:dyDescent="0.25">
      <c r="B5" s="21" t="s">
        <v>61</v>
      </c>
      <c r="C5" s="21" t="s">
        <v>65</v>
      </c>
      <c r="D5" s="22" t="s">
        <v>63</v>
      </c>
      <c r="E5" s="21"/>
      <c r="F5" s="21"/>
      <c r="G5" s="27"/>
      <c r="H5" s="23" t="s">
        <v>34</v>
      </c>
      <c r="I5" s="21" t="s">
        <v>36</v>
      </c>
      <c r="J5" s="21" t="s">
        <v>64</v>
      </c>
      <c r="K5" s="27"/>
    </row>
    <row r="6" spans="2:11" ht="53.25" customHeight="1" x14ac:dyDescent="0.25">
      <c r="B6" s="21" t="s">
        <v>61</v>
      </c>
      <c r="C6" s="21" t="s">
        <v>66</v>
      </c>
      <c r="D6" s="21"/>
      <c r="E6" s="21"/>
      <c r="F6" s="25" t="s">
        <v>169</v>
      </c>
      <c r="G6" s="24" t="s">
        <v>70</v>
      </c>
      <c r="H6" s="23" t="s">
        <v>76</v>
      </c>
      <c r="I6" s="21"/>
      <c r="J6" s="21" t="s">
        <v>69</v>
      </c>
      <c r="K6" s="27" t="s">
        <v>170</v>
      </c>
    </row>
    <row r="7" spans="2:11" ht="126" x14ac:dyDescent="0.25">
      <c r="B7" s="21" t="s">
        <v>61</v>
      </c>
      <c r="C7" s="21" t="s">
        <v>71</v>
      </c>
      <c r="D7" s="21"/>
      <c r="E7" s="21"/>
      <c r="F7" s="25" t="s">
        <v>128</v>
      </c>
      <c r="G7" s="27"/>
      <c r="H7" s="23" t="s">
        <v>34</v>
      </c>
      <c r="I7" s="21"/>
      <c r="J7" s="21" t="s">
        <v>185</v>
      </c>
      <c r="K7" s="28" t="s">
        <v>129</v>
      </c>
    </row>
    <row r="8" spans="2:11" ht="79.5" customHeight="1" x14ac:dyDescent="0.25">
      <c r="B8" s="21" t="s">
        <v>61</v>
      </c>
      <c r="C8" s="21" t="s">
        <v>72</v>
      </c>
      <c r="D8" s="21"/>
      <c r="E8" s="21"/>
      <c r="F8" s="25" t="s">
        <v>73</v>
      </c>
      <c r="G8" s="24" t="s">
        <v>130</v>
      </c>
      <c r="H8" s="21" t="s">
        <v>74</v>
      </c>
      <c r="I8" s="21"/>
      <c r="J8" s="21" t="s">
        <v>75</v>
      </c>
      <c r="K8" s="27" t="s">
        <v>171</v>
      </c>
    </row>
    <row r="9" spans="2:11" ht="31.5" x14ac:dyDescent="0.25">
      <c r="B9" s="21" t="s">
        <v>61</v>
      </c>
      <c r="C9" s="21" t="s">
        <v>78</v>
      </c>
      <c r="D9" s="21"/>
      <c r="E9" s="26" t="s">
        <v>79</v>
      </c>
      <c r="F9" s="21"/>
      <c r="G9" s="21"/>
      <c r="H9" s="21"/>
      <c r="I9" s="21"/>
      <c r="J9" s="21"/>
      <c r="K9" s="27"/>
    </row>
    <row r="10" spans="2:11" x14ac:dyDescent="0.25">
      <c r="B10" s="21" t="s">
        <v>61</v>
      </c>
      <c r="C10" s="27" t="s">
        <v>80</v>
      </c>
      <c r="D10" s="27"/>
      <c r="E10" s="21"/>
      <c r="F10" s="21"/>
      <c r="G10" s="21"/>
      <c r="H10" s="21"/>
      <c r="I10" s="21"/>
      <c r="J10" s="21" t="s">
        <v>175</v>
      </c>
      <c r="K10" s="27"/>
    </row>
    <row r="11" spans="2:11" ht="47.25" x14ac:dyDescent="0.25">
      <c r="B11" s="21" t="s">
        <v>61</v>
      </c>
      <c r="C11" s="27" t="s">
        <v>81</v>
      </c>
      <c r="D11" s="27"/>
      <c r="E11" s="21"/>
      <c r="F11" s="21"/>
      <c r="G11" s="24" t="s">
        <v>82</v>
      </c>
      <c r="H11" s="21"/>
      <c r="I11" s="21"/>
      <c r="J11" s="21"/>
      <c r="K11" s="27"/>
    </row>
    <row r="12" spans="2:11" x14ac:dyDescent="0.25">
      <c r="B12" s="21"/>
      <c r="C12" s="27"/>
      <c r="D12" s="27"/>
      <c r="E12" s="21"/>
      <c r="F12" s="21"/>
      <c r="G12" s="27"/>
      <c r="H12" s="21"/>
      <c r="I12" s="21"/>
      <c r="J12" s="21"/>
      <c r="K12" s="27"/>
    </row>
    <row r="13" spans="2:11" x14ac:dyDescent="0.25">
      <c r="B13" s="31"/>
      <c r="C13" s="32"/>
      <c r="D13" s="32"/>
      <c r="E13" s="31"/>
      <c r="F13" s="31"/>
      <c r="G13" s="32"/>
      <c r="H13" s="31"/>
      <c r="I13" s="31"/>
      <c r="J13" s="31"/>
      <c r="K13" s="32"/>
    </row>
    <row r="14" spans="2:11" x14ac:dyDescent="0.25">
      <c r="B14" s="15"/>
      <c r="C14" s="21"/>
      <c r="D14" s="21"/>
      <c r="E14" s="21"/>
      <c r="F14" s="21"/>
      <c r="G14" s="21"/>
      <c r="H14" s="21"/>
      <c r="I14" s="21"/>
      <c r="J14" s="21"/>
      <c r="K14" s="27"/>
    </row>
    <row r="15" spans="2:11" ht="31.5" x14ac:dyDescent="0.25">
      <c r="B15" s="15"/>
      <c r="C15" s="15" t="s">
        <v>0</v>
      </c>
      <c r="D15" s="16" t="s">
        <v>1</v>
      </c>
      <c r="E15" s="17" t="s">
        <v>30</v>
      </c>
      <c r="F15" s="18" t="s">
        <v>3</v>
      </c>
      <c r="G15" s="20" t="s">
        <v>2</v>
      </c>
      <c r="H15" s="15" t="s">
        <v>4</v>
      </c>
      <c r="I15" s="15" t="s">
        <v>35</v>
      </c>
      <c r="J15" s="19" t="s">
        <v>32</v>
      </c>
      <c r="K15" s="19" t="s">
        <v>77</v>
      </c>
    </row>
    <row r="16" spans="2:11" ht="47.25" x14ac:dyDescent="0.25">
      <c r="B16" s="21" t="s">
        <v>83</v>
      </c>
      <c r="C16" s="21" t="s">
        <v>84</v>
      </c>
      <c r="D16" s="21"/>
      <c r="E16" s="21"/>
      <c r="F16" s="25" t="s">
        <v>86</v>
      </c>
      <c r="G16" s="24" t="s">
        <v>85</v>
      </c>
      <c r="H16" s="21"/>
      <c r="I16" s="21"/>
      <c r="J16" s="21"/>
      <c r="K16" s="27"/>
    </row>
    <row r="17" spans="2:11" ht="47.25" x14ac:dyDescent="0.25">
      <c r="B17" s="21" t="s">
        <v>83</v>
      </c>
      <c r="C17" s="21" t="s">
        <v>87</v>
      </c>
      <c r="D17" s="21"/>
      <c r="E17" s="26" t="s">
        <v>88</v>
      </c>
      <c r="F17" s="21"/>
      <c r="G17" s="21"/>
      <c r="H17" s="21"/>
      <c r="I17" s="21"/>
      <c r="J17" s="21"/>
      <c r="K17" s="27"/>
    </row>
    <row r="18" spans="2:11" ht="141.75" x14ac:dyDescent="0.25">
      <c r="B18" s="21" t="s">
        <v>83</v>
      </c>
      <c r="C18" s="21" t="s">
        <v>89</v>
      </c>
      <c r="D18" s="21"/>
      <c r="E18" s="21" t="s">
        <v>172</v>
      </c>
      <c r="F18" s="21"/>
      <c r="G18" s="21"/>
      <c r="H18" s="23"/>
      <c r="I18" s="21"/>
      <c r="J18" s="21" t="s">
        <v>69</v>
      </c>
      <c r="K18" s="27"/>
    </row>
    <row r="19" spans="2:11" ht="31.5" x14ac:dyDescent="0.25">
      <c r="B19" s="21" t="s">
        <v>83</v>
      </c>
      <c r="C19" s="21" t="s">
        <v>90</v>
      </c>
      <c r="D19" s="21"/>
      <c r="E19" s="21"/>
      <c r="F19" s="21"/>
      <c r="G19" s="24" t="s">
        <v>94</v>
      </c>
      <c r="H19" s="21"/>
      <c r="I19" s="21"/>
      <c r="J19" s="21"/>
      <c r="K19" s="27"/>
    </row>
    <row r="20" spans="2:11" ht="31.5" x14ac:dyDescent="0.25">
      <c r="B20" s="21" t="s">
        <v>83</v>
      </c>
      <c r="C20" s="21" t="s">
        <v>91</v>
      </c>
      <c r="D20" s="21"/>
      <c r="E20" s="21"/>
      <c r="F20" s="21"/>
      <c r="G20" s="24" t="s">
        <v>95</v>
      </c>
      <c r="H20" s="21"/>
      <c r="I20" s="21"/>
      <c r="J20" s="21"/>
      <c r="K20" s="27"/>
    </row>
    <row r="21" spans="2:11" ht="31.5" x14ac:dyDescent="0.25">
      <c r="B21" s="21" t="s">
        <v>83</v>
      </c>
      <c r="C21" s="21" t="s">
        <v>92</v>
      </c>
      <c r="D21" s="21"/>
      <c r="E21" s="21"/>
      <c r="F21" s="21"/>
      <c r="G21" s="24" t="s">
        <v>96</v>
      </c>
      <c r="H21" s="21"/>
      <c r="I21" s="21"/>
      <c r="J21" s="21"/>
      <c r="K21" s="27"/>
    </row>
    <row r="22" spans="2:11" ht="31.5" x14ac:dyDescent="0.25">
      <c r="B22" s="21" t="s">
        <v>83</v>
      </c>
      <c r="C22" s="21" t="s">
        <v>93</v>
      </c>
      <c r="D22" s="21"/>
      <c r="E22" s="21"/>
      <c r="F22" s="21"/>
      <c r="G22" s="24" t="s">
        <v>97</v>
      </c>
      <c r="H22" s="21"/>
      <c r="I22" s="21"/>
      <c r="J22" s="21"/>
      <c r="K22" s="27"/>
    </row>
    <row r="23" spans="2:11" ht="47.25" x14ac:dyDescent="0.25">
      <c r="B23" s="21" t="s">
        <v>83</v>
      </c>
      <c r="C23" s="21" t="s">
        <v>98</v>
      </c>
      <c r="D23" s="21"/>
      <c r="E23" s="26" t="s">
        <v>102</v>
      </c>
      <c r="F23" s="21"/>
      <c r="G23" s="27"/>
      <c r="H23" s="21"/>
      <c r="I23" s="21"/>
      <c r="J23" s="21"/>
      <c r="K23" s="27"/>
    </row>
    <row r="24" spans="2:11" ht="47.25" x14ac:dyDescent="0.25">
      <c r="B24" s="21" t="s">
        <v>83</v>
      </c>
      <c r="C24" s="21" t="s">
        <v>99</v>
      </c>
      <c r="D24" s="21"/>
      <c r="E24" s="26" t="s">
        <v>103</v>
      </c>
      <c r="F24" s="21"/>
      <c r="G24" s="27"/>
      <c r="H24" s="21"/>
      <c r="I24" s="21"/>
      <c r="J24" s="21"/>
      <c r="K24" s="27"/>
    </row>
    <row r="25" spans="2:11" ht="47.25" x14ac:dyDescent="0.25">
      <c r="B25" s="21" t="s">
        <v>83</v>
      </c>
      <c r="C25" s="21" t="s">
        <v>100</v>
      </c>
      <c r="D25" s="21"/>
      <c r="E25" s="26" t="s">
        <v>104</v>
      </c>
      <c r="F25" s="21"/>
      <c r="G25" s="27"/>
      <c r="H25" s="21"/>
      <c r="I25" s="21"/>
      <c r="J25" s="21"/>
      <c r="K25" s="27"/>
    </row>
    <row r="26" spans="2:11" ht="47.25" x14ac:dyDescent="0.25">
      <c r="B26" s="21" t="s">
        <v>83</v>
      </c>
      <c r="C26" s="21" t="s">
        <v>101</v>
      </c>
      <c r="D26" s="21"/>
      <c r="E26" s="26" t="s">
        <v>105</v>
      </c>
      <c r="F26" s="21"/>
      <c r="G26" s="27"/>
      <c r="H26" s="21"/>
      <c r="I26" s="21"/>
      <c r="J26" s="21"/>
      <c r="K26" s="27"/>
    </row>
    <row r="27" spans="2:11" ht="47.25" x14ac:dyDescent="0.25">
      <c r="B27" s="21" t="s">
        <v>83</v>
      </c>
      <c r="C27" s="21" t="s">
        <v>106</v>
      </c>
      <c r="D27" s="21"/>
      <c r="E27" s="21"/>
      <c r="F27" s="25" t="s">
        <v>108</v>
      </c>
      <c r="G27" s="24" t="s">
        <v>112</v>
      </c>
      <c r="H27" s="23" t="s">
        <v>68</v>
      </c>
      <c r="I27" s="21"/>
      <c r="J27" s="21"/>
      <c r="K27" s="27" t="s">
        <v>67</v>
      </c>
    </row>
    <row r="28" spans="2:11" ht="47.25" x14ac:dyDescent="0.25">
      <c r="B28" s="21" t="s">
        <v>83</v>
      </c>
      <c r="C28" s="21" t="s">
        <v>118</v>
      </c>
      <c r="D28" s="21"/>
      <c r="E28" s="21"/>
      <c r="F28" s="25" t="s">
        <v>108</v>
      </c>
      <c r="G28" s="24" t="s">
        <v>112</v>
      </c>
      <c r="H28" s="23" t="s">
        <v>109</v>
      </c>
      <c r="I28" s="21"/>
      <c r="J28" s="21"/>
      <c r="K28" s="27" t="s">
        <v>67</v>
      </c>
    </row>
    <row r="29" spans="2:11" ht="47.25" x14ac:dyDescent="0.25">
      <c r="B29" s="21" t="s">
        <v>83</v>
      </c>
      <c r="C29" s="21" t="s">
        <v>119</v>
      </c>
      <c r="D29" s="21"/>
      <c r="E29" s="21"/>
      <c r="F29" s="25" t="s">
        <v>108</v>
      </c>
      <c r="G29" s="24" t="s">
        <v>112</v>
      </c>
      <c r="H29" s="23" t="s">
        <v>110</v>
      </c>
      <c r="I29" s="21"/>
      <c r="J29" s="21"/>
      <c r="K29" s="27" t="s">
        <v>67</v>
      </c>
    </row>
    <row r="30" spans="2:11" ht="47.25" x14ac:dyDescent="0.25">
      <c r="B30" s="21" t="s">
        <v>83</v>
      </c>
      <c r="C30" s="21" t="s">
        <v>107</v>
      </c>
      <c r="D30" s="21"/>
      <c r="E30" s="21"/>
      <c r="F30" s="25" t="s">
        <v>108</v>
      </c>
      <c r="G30" s="24" t="s">
        <v>112</v>
      </c>
      <c r="H30" s="23" t="s">
        <v>111</v>
      </c>
      <c r="I30" s="21"/>
      <c r="J30" s="21"/>
      <c r="K30" s="27" t="s">
        <v>67</v>
      </c>
    </row>
    <row r="31" spans="2:11" x14ac:dyDescent="0.25">
      <c r="B31" s="21" t="s">
        <v>83</v>
      </c>
      <c r="C31" s="21" t="s">
        <v>113</v>
      </c>
      <c r="D31" s="21"/>
      <c r="E31" s="26" t="s">
        <v>117</v>
      </c>
      <c r="F31" s="21"/>
      <c r="G31" s="21"/>
      <c r="H31" s="21"/>
      <c r="I31" s="21"/>
      <c r="J31" s="21"/>
      <c r="K31" s="27"/>
    </row>
    <row r="32" spans="2:11" x14ac:dyDescent="0.25">
      <c r="B32" s="21" t="s">
        <v>83</v>
      </c>
      <c r="C32" s="21" t="s">
        <v>114</v>
      </c>
      <c r="D32" s="21"/>
      <c r="E32" s="26" t="s">
        <v>120</v>
      </c>
      <c r="F32" s="21"/>
      <c r="G32" s="21"/>
      <c r="H32" s="21"/>
      <c r="I32" s="21"/>
      <c r="J32" s="21"/>
      <c r="K32" s="27"/>
    </row>
    <row r="33" spans="2:11" x14ac:dyDescent="0.25">
      <c r="B33" s="21" t="s">
        <v>83</v>
      </c>
      <c r="C33" s="21" t="s">
        <v>115</v>
      </c>
      <c r="D33" s="21"/>
      <c r="E33" s="26" t="s">
        <v>121</v>
      </c>
      <c r="F33" s="21"/>
      <c r="G33" s="21"/>
      <c r="H33" s="21"/>
      <c r="I33" s="21"/>
      <c r="J33" s="21"/>
      <c r="K33" s="27"/>
    </row>
    <row r="34" spans="2:11" x14ac:dyDescent="0.25">
      <c r="B34" s="21" t="s">
        <v>83</v>
      </c>
      <c r="C34" s="21" t="s">
        <v>116</v>
      </c>
      <c r="D34" s="21"/>
      <c r="E34" s="26" t="s">
        <v>122</v>
      </c>
      <c r="F34" s="21"/>
      <c r="G34" s="21"/>
      <c r="H34" s="21"/>
      <c r="I34" s="21"/>
      <c r="J34" s="21"/>
      <c r="K34" s="27"/>
    </row>
    <row r="35" spans="2:11" ht="31.5" x14ac:dyDescent="0.25">
      <c r="B35" s="21" t="s">
        <v>83</v>
      </c>
      <c r="C35" s="21" t="s">
        <v>123</v>
      </c>
      <c r="D35" s="21"/>
      <c r="E35" s="26" t="s">
        <v>124</v>
      </c>
      <c r="F35" s="21"/>
      <c r="G35" s="21"/>
      <c r="H35" s="21"/>
      <c r="I35" s="21"/>
      <c r="J35" s="21"/>
      <c r="K35" s="27"/>
    </row>
    <row r="36" spans="2:11" ht="31.5" x14ac:dyDescent="0.25">
      <c r="B36" s="21" t="s">
        <v>83</v>
      </c>
      <c r="C36" s="21" t="s">
        <v>125</v>
      </c>
      <c r="D36" s="21"/>
      <c r="E36" s="21"/>
      <c r="F36" s="21"/>
      <c r="G36" s="24" t="s">
        <v>131</v>
      </c>
      <c r="H36" s="21"/>
      <c r="I36" s="21"/>
      <c r="J36" s="21"/>
      <c r="K36" s="27"/>
    </row>
    <row r="37" spans="2:11" ht="31.5" x14ac:dyDescent="0.25">
      <c r="B37" s="21" t="s">
        <v>83</v>
      </c>
      <c r="C37" s="21" t="s">
        <v>126</v>
      </c>
      <c r="D37" s="21"/>
      <c r="E37" s="21"/>
      <c r="F37" s="25" t="s">
        <v>132</v>
      </c>
      <c r="G37" s="21"/>
      <c r="H37" s="21"/>
      <c r="I37" s="21"/>
      <c r="J37" s="21"/>
      <c r="K37" s="27"/>
    </row>
    <row r="38" spans="2:11" ht="31.5" x14ac:dyDescent="0.25">
      <c r="B38" s="21" t="s">
        <v>83</v>
      </c>
      <c r="C38" s="21" t="s">
        <v>127</v>
      </c>
      <c r="D38" s="21"/>
      <c r="E38" s="21"/>
      <c r="F38" s="25" t="s">
        <v>133</v>
      </c>
      <c r="G38" s="21"/>
      <c r="H38" s="21"/>
      <c r="I38" s="21"/>
      <c r="J38" s="21"/>
      <c r="K38" s="27"/>
    </row>
    <row r="39" spans="2:11" ht="31.5" x14ac:dyDescent="0.25">
      <c r="B39" s="21" t="s">
        <v>83</v>
      </c>
      <c r="C39" s="21" t="s">
        <v>134</v>
      </c>
      <c r="D39" s="21"/>
      <c r="E39" s="26" t="s">
        <v>135</v>
      </c>
      <c r="F39" s="21"/>
      <c r="G39" s="21"/>
      <c r="H39" s="21"/>
      <c r="I39" s="21"/>
      <c r="J39" s="21"/>
      <c r="K39" s="27"/>
    </row>
    <row r="40" spans="2:11" ht="63" x14ac:dyDescent="0.25">
      <c r="B40" s="21" t="s">
        <v>83</v>
      </c>
      <c r="C40" s="21" t="s">
        <v>137</v>
      </c>
      <c r="D40" s="21"/>
      <c r="E40" s="21"/>
      <c r="F40" s="21"/>
      <c r="G40" s="24" t="s">
        <v>136</v>
      </c>
      <c r="H40" s="21"/>
      <c r="I40" s="21"/>
      <c r="J40" s="21"/>
      <c r="K40" s="27"/>
    </row>
    <row r="41" spans="2:11" ht="47.25" x14ac:dyDescent="0.25">
      <c r="B41" s="21" t="s">
        <v>83</v>
      </c>
      <c r="C41" s="21" t="s">
        <v>138</v>
      </c>
      <c r="D41" s="21"/>
      <c r="E41" s="26" t="s">
        <v>139</v>
      </c>
      <c r="F41" s="21"/>
      <c r="G41" s="21"/>
      <c r="H41" s="21"/>
      <c r="I41" s="21"/>
      <c r="J41" s="21"/>
      <c r="K41" s="27"/>
    </row>
    <row r="42" spans="2:11" ht="47.25" x14ac:dyDescent="0.25">
      <c r="B42" s="21" t="s">
        <v>83</v>
      </c>
      <c r="C42" s="21" t="s">
        <v>140</v>
      </c>
      <c r="D42" s="21"/>
      <c r="E42" s="26" t="s">
        <v>141</v>
      </c>
      <c r="F42" s="21"/>
      <c r="G42" s="21"/>
      <c r="H42" s="21"/>
      <c r="I42" s="21"/>
      <c r="J42" s="21"/>
      <c r="K42" s="27"/>
    </row>
    <row r="43" spans="2:11" x14ac:dyDescent="0.25">
      <c r="B43" s="21" t="s">
        <v>83</v>
      </c>
      <c r="C43" s="21" t="s">
        <v>142</v>
      </c>
      <c r="D43" s="21" t="s">
        <v>150</v>
      </c>
      <c r="E43" s="26" t="s">
        <v>151</v>
      </c>
      <c r="F43" s="21"/>
      <c r="G43" s="21"/>
      <c r="H43" s="21"/>
      <c r="I43" s="21"/>
      <c r="J43" s="21"/>
      <c r="K43" s="27"/>
    </row>
    <row r="44" spans="2:11" ht="31.5" x14ac:dyDescent="0.25">
      <c r="B44" s="21" t="s">
        <v>83</v>
      </c>
      <c r="C44" s="21" t="s">
        <v>173</v>
      </c>
      <c r="D44" s="21" t="s">
        <v>143</v>
      </c>
      <c r="E44" s="21"/>
      <c r="F44" s="21"/>
      <c r="G44" s="21"/>
      <c r="H44" s="21"/>
      <c r="I44" s="21"/>
      <c r="J44" s="21"/>
      <c r="K44" s="27"/>
    </row>
    <row r="45" spans="2:11" ht="47.25" x14ac:dyDescent="0.25">
      <c r="B45" s="21" t="s">
        <v>83</v>
      </c>
      <c r="C45" s="21" t="s">
        <v>144</v>
      </c>
      <c r="D45" s="21"/>
      <c r="E45" s="21"/>
      <c r="F45" s="21"/>
      <c r="G45" s="24" t="s">
        <v>145</v>
      </c>
      <c r="H45" s="21"/>
      <c r="I45" s="21"/>
      <c r="J45" s="21"/>
      <c r="K45" s="27"/>
    </row>
    <row r="46" spans="2:11" ht="31.5" x14ac:dyDescent="0.25">
      <c r="B46" s="21" t="s">
        <v>83</v>
      </c>
      <c r="C46" s="21" t="s">
        <v>146</v>
      </c>
      <c r="D46" s="21"/>
      <c r="E46" s="26" t="s">
        <v>147</v>
      </c>
      <c r="F46" s="21"/>
      <c r="G46" s="21"/>
      <c r="H46" s="21"/>
      <c r="I46" s="21"/>
      <c r="J46" s="21"/>
      <c r="K46" s="27"/>
    </row>
    <row r="47" spans="2:11" ht="31.5" x14ac:dyDescent="0.25">
      <c r="B47" s="21" t="s">
        <v>83</v>
      </c>
      <c r="C47" s="21" t="s">
        <v>148</v>
      </c>
      <c r="D47" s="21"/>
      <c r="E47" s="26" t="s">
        <v>149</v>
      </c>
      <c r="F47" s="21"/>
      <c r="G47" s="21"/>
      <c r="H47" s="21"/>
      <c r="I47" s="21"/>
      <c r="J47" s="21"/>
      <c r="K47" s="27"/>
    </row>
    <row r="48" spans="2:11" ht="47.25" x14ac:dyDescent="0.25">
      <c r="B48" s="21" t="s">
        <v>83</v>
      </c>
      <c r="C48" s="21" t="s">
        <v>152</v>
      </c>
      <c r="D48" s="21"/>
      <c r="E48" s="21"/>
      <c r="F48" s="21"/>
      <c r="G48" s="24" t="s">
        <v>153</v>
      </c>
      <c r="H48" s="21"/>
      <c r="I48" s="21"/>
      <c r="J48" s="21"/>
      <c r="K48" s="27"/>
    </row>
    <row r="49" spans="2:11" ht="47.25" x14ac:dyDescent="0.25">
      <c r="B49" s="21" t="s">
        <v>83</v>
      </c>
      <c r="C49" s="21" t="s">
        <v>154</v>
      </c>
      <c r="D49" s="21"/>
      <c r="E49" s="21"/>
      <c r="F49" s="21"/>
      <c r="G49" s="24" t="s">
        <v>157</v>
      </c>
      <c r="H49" s="21"/>
      <c r="I49" s="21"/>
      <c r="J49" s="21"/>
      <c r="K49" s="27"/>
    </row>
    <row r="50" spans="2:11" ht="47.25" x14ac:dyDescent="0.25">
      <c r="B50" s="21" t="s">
        <v>83</v>
      </c>
      <c r="C50" s="21" t="s">
        <v>155</v>
      </c>
      <c r="D50" s="21"/>
      <c r="E50" s="26" t="s">
        <v>156</v>
      </c>
      <c r="F50" s="21"/>
      <c r="G50" s="21"/>
      <c r="H50" s="21"/>
      <c r="I50" s="21"/>
      <c r="J50" s="21"/>
      <c r="K50" s="27"/>
    </row>
    <row r="51" spans="2:11" ht="47.25" x14ac:dyDescent="0.25">
      <c r="B51" s="21" t="s">
        <v>83</v>
      </c>
      <c r="C51" s="21" t="s">
        <v>158</v>
      </c>
      <c r="D51" s="21"/>
      <c r="E51" s="21"/>
      <c r="F51" s="21"/>
      <c r="G51" s="24" t="s">
        <v>160</v>
      </c>
      <c r="H51" s="21"/>
      <c r="I51" s="21"/>
      <c r="J51" s="21"/>
      <c r="K51" s="27"/>
    </row>
    <row r="52" spans="2:11" ht="47.25" x14ac:dyDescent="0.25">
      <c r="B52" s="21" t="s">
        <v>83</v>
      </c>
      <c r="C52" s="21" t="s">
        <v>159</v>
      </c>
      <c r="D52" s="21"/>
      <c r="E52" s="21"/>
      <c r="F52" s="21"/>
      <c r="G52" s="24" t="s">
        <v>161</v>
      </c>
      <c r="H52" s="21"/>
      <c r="I52" s="21"/>
      <c r="J52" s="21"/>
      <c r="K52" s="27"/>
    </row>
    <row r="53" spans="2:11" ht="63" x14ac:dyDescent="0.25">
      <c r="B53" s="21" t="s">
        <v>83</v>
      </c>
      <c r="C53" s="21" t="s">
        <v>162</v>
      </c>
      <c r="D53" s="21"/>
      <c r="E53" s="21"/>
      <c r="F53" s="21"/>
      <c r="G53" s="24" t="s">
        <v>163</v>
      </c>
      <c r="H53" s="21"/>
      <c r="I53" s="21"/>
      <c r="J53" s="21"/>
      <c r="K53" s="27"/>
    </row>
    <row r="54" spans="2:11" ht="31.5" x14ac:dyDescent="0.25">
      <c r="B54" s="21" t="s">
        <v>83</v>
      </c>
      <c r="C54" s="21" t="s">
        <v>164</v>
      </c>
      <c r="D54" s="21"/>
      <c r="E54" s="26" t="s">
        <v>165</v>
      </c>
      <c r="F54" s="21"/>
      <c r="G54" s="24" t="s">
        <v>166</v>
      </c>
      <c r="H54" s="21"/>
      <c r="I54" s="21"/>
      <c r="J54" s="21"/>
      <c r="K54" s="27"/>
    </row>
    <row r="55" spans="2:11" ht="31.5" x14ac:dyDescent="0.25">
      <c r="B55" s="21" t="s">
        <v>83</v>
      </c>
      <c r="C55" s="21" t="s">
        <v>167</v>
      </c>
      <c r="D55" s="21"/>
      <c r="E55" s="21"/>
      <c r="F55" s="21"/>
      <c r="G55" s="24" t="s">
        <v>168</v>
      </c>
      <c r="H55" s="21"/>
      <c r="I55" s="21"/>
      <c r="J55" s="21"/>
      <c r="K55" s="27"/>
    </row>
  </sheetData>
  <hyperlinks>
    <hyperlink ref="H4" r:id="rId1"/>
    <hyperlink ref="H5" r:id="rId2"/>
    <hyperlink ref="H6" r:id="rId3" display="http://www.hscic.gov.uk/pubs/gpcons95-09"/>
    <hyperlink ref="H27" r:id="rId4"/>
    <hyperlink ref="H28:H30" r:id="rId5" display="http://www.hscic.gov.uk/pubs/gpcons95-09"/>
    <hyperlink ref="K7" r:id="rId6"/>
    <hyperlink ref="H7" r:id="rId7"/>
  </hyperlinks>
  <pageMargins left="0.23622047244094491" right="0.23622047244094491" top="0.74803149606299213" bottom="0.74803149606299213" header="0.31496062992125984" footer="0.31496062992125984"/>
  <pageSetup paperSize="8" scale="58" fitToHeight="2" orientation="landscape"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249"/>
  <sheetViews>
    <sheetView topLeftCell="A212" workbookViewId="0">
      <selection activeCell="A236" sqref="A236"/>
    </sheetView>
  </sheetViews>
  <sheetFormatPr defaultColWidth="8.85546875" defaultRowHeight="15" x14ac:dyDescent="0.25"/>
  <cols>
    <col min="1" max="1" width="69.7109375" style="33" bestFit="1" customWidth="1"/>
    <col min="2" max="2" width="49.7109375" style="33" bestFit="1" customWidth="1"/>
    <col min="3" max="3" width="28.7109375" style="33" customWidth="1"/>
    <col min="4" max="4" width="41.140625" style="33" bestFit="1" customWidth="1"/>
    <col min="5" max="16384" width="8.85546875" style="33"/>
  </cols>
  <sheetData>
    <row r="7" spans="1:4" ht="18.75" x14ac:dyDescent="0.3">
      <c r="A7" s="67" t="s">
        <v>403</v>
      </c>
      <c r="B7" s="67" t="s">
        <v>404</v>
      </c>
      <c r="C7" s="67" t="s">
        <v>405</v>
      </c>
      <c r="D7" s="67" t="s">
        <v>410</v>
      </c>
    </row>
    <row r="8" spans="1:4" x14ac:dyDescent="0.25">
      <c r="A8" s="33" t="s">
        <v>320</v>
      </c>
      <c r="B8" s="33" t="s">
        <v>406</v>
      </c>
      <c r="C8" s="33">
        <v>1.7299999999999999E-2</v>
      </c>
      <c r="D8" s="33" t="s">
        <v>407</v>
      </c>
    </row>
    <row r="9" spans="1:4" x14ac:dyDescent="0.25">
      <c r="A9" s="33" t="s">
        <v>320</v>
      </c>
      <c r="B9" s="33" t="s">
        <v>10</v>
      </c>
      <c r="C9" s="33">
        <v>337378</v>
      </c>
      <c r="D9" s="33" t="s">
        <v>188</v>
      </c>
    </row>
    <row r="10" spans="1:4" x14ac:dyDescent="0.25">
      <c r="A10" s="33" t="s">
        <v>320</v>
      </c>
      <c r="B10" s="33" t="s">
        <v>408</v>
      </c>
      <c r="C10" s="33" t="s">
        <v>409</v>
      </c>
      <c r="D10" s="33" t="s">
        <v>411</v>
      </c>
    </row>
    <row r="11" spans="1:4" x14ac:dyDescent="0.25">
      <c r="A11" s="33" t="s">
        <v>218</v>
      </c>
      <c r="B11" s="33" t="s">
        <v>330</v>
      </c>
      <c r="C11" s="33">
        <v>2.2000000000000001E-3</v>
      </c>
      <c r="D11" s="33" t="s">
        <v>414</v>
      </c>
    </row>
    <row r="12" spans="1:4" x14ac:dyDescent="0.25">
      <c r="A12" s="33" t="s">
        <v>218</v>
      </c>
      <c r="B12" s="33" t="s">
        <v>412</v>
      </c>
      <c r="C12" s="33">
        <v>1E-3</v>
      </c>
      <c r="D12" s="33" t="s">
        <v>415</v>
      </c>
    </row>
    <row r="13" spans="1:4" x14ac:dyDescent="0.25">
      <c r="A13" s="33" t="s">
        <v>218</v>
      </c>
      <c r="B13" s="33" t="s">
        <v>413</v>
      </c>
      <c r="C13" s="33">
        <v>0.98199999999999998</v>
      </c>
      <c r="D13" s="33" t="s">
        <v>416</v>
      </c>
    </row>
    <row r="14" spans="1:4" x14ac:dyDescent="0.25">
      <c r="A14" s="33" t="s">
        <v>320</v>
      </c>
      <c r="B14" s="33" t="s">
        <v>417</v>
      </c>
      <c r="C14" s="33" t="s">
        <v>426</v>
      </c>
      <c r="D14" s="33" t="s">
        <v>427</v>
      </c>
    </row>
    <row r="15" spans="1:4" x14ac:dyDescent="0.25">
      <c r="A15" s="33" t="s">
        <v>320</v>
      </c>
      <c r="B15" s="33" t="s">
        <v>418</v>
      </c>
      <c r="C15" s="33">
        <v>0.44</v>
      </c>
      <c r="D15" s="33" t="str">
        <f>B15&amp;" %"</f>
        <v>Proprtion of contacts hospital %</v>
      </c>
    </row>
    <row r="16" spans="1:4" x14ac:dyDescent="0.25">
      <c r="A16" s="33" t="s">
        <v>320</v>
      </c>
      <c r="B16" s="33" t="s">
        <v>323</v>
      </c>
      <c r="C16" s="33">
        <v>0.66</v>
      </c>
      <c r="D16" s="33" t="str">
        <f t="shared" ref="D16:D25" si="0">B16&amp;" %"</f>
        <v>phone contacts per population %</v>
      </c>
    </row>
    <row r="17" spans="1:4" x14ac:dyDescent="0.25">
      <c r="A17" s="33" t="s">
        <v>320</v>
      </c>
      <c r="B17" s="33" t="s">
        <v>419</v>
      </c>
      <c r="C17" s="33">
        <v>0.52</v>
      </c>
      <c r="D17" s="33" t="str">
        <f t="shared" si="0"/>
        <v>proportion phone contacts requiring screening %</v>
      </c>
    </row>
    <row r="18" spans="1:4" x14ac:dyDescent="0.25">
      <c r="A18" s="33" t="s">
        <v>320</v>
      </c>
      <c r="B18" s="33" t="s">
        <v>420</v>
      </c>
      <c r="C18" s="33">
        <v>0.55000000000000004</v>
      </c>
      <c r="D18" s="33" t="str">
        <f t="shared" si="0"/>
        <v>Proportion of home screenings requiring assessment %</v>
      </c>
    </row>
    <row r="19" spans="1:4" x14ac:dyDescent="0.25">
      <c r="A19" s="33" t="s">
        <v>320</v>
      </c>
      <c r="B19" s="33" t="s">
        <v>421</v>
      </c>
      <c r="C19" s="33">
        <v>0.12</v>
      </c>
      <c r="D19" s="33" t="str">
        <f t="shared" si="0"/>
        <v>Proportion of home screenings resulting in a comples assessment %</v>
      </c>
    </row>
    <row r="20" spans="1:4" x14ac:dyDescent="0.25">
      <c r="A20" s="33" t="s">
        <v>320</v>
      </c>
      <c r="B20" s="33" t="s">
        <v>335</v>
      </c>
      <c r="C20" s="33">
        <v>0.153</v>
      </c>
      <c r="D20" s="33" t="str">
        <f t="shared" si="0"/>
        <v>proportion of hospital screenings resulting in assessment %</v>
      </c>
    </row>
    <row r="21" spans="1:4" x14ac:dyDescent="0.25">
      <c r="A21" s="33" t="s">
        <v>320</v>
      </c>
      <c r="B21" s="33" t="s">
        <v>341</v>
      </c>
      <c r="C21" s="33">
        <v>1.9</v>
      </c>
      <c r="D21" s="33" t="str">
        <f>B21</f>
        <v>average number of agreements per assessment</v>
      </c>
    </row>
    <row r="22" spans="1:4" x14ac:dyDescent="0.25">
      <c r="A22" s="33" t="s">
        <v>320</v>
      </c>
      <c r="B22" s="33" t="s">
        <v>343</v>
      </c>
      <c r="C22" s="33">
        <v>0.43</v>
      </c>
      <c r="D22" s="33" t="str">
        <f>B22</f>
        <v>average people per agreement</v>
      </c>
    </row>
    <row r="23" spans="1:4" x14ac:dyDescent="0.25">
      <c r="A23" s="33" t="s">
        <v>320</v>
      </c>
      <c r="B23" s="33" t="s">
        <v>422</v>
      </c>
      <c r="C23" s="33">
        <v>0.65</v>
      </c>
      <c r="D23" s="33" t="str">
        <f t="shared" si="0"/>
        <v>Proportion of clients requiring visit reviews %</v>
      </c>
    </row>
    <row r="24" spans="1:4" x14ac:dyDescent="0.25">
      <c r="A24" s="33" t="s">
        <v>320</v>
      </c>
      <c r="B24" s="33" t="s">
        <v>423</v>
      </c>
      <c r="C24" s="33">
        <v>0</v>
      </c>
      <c r="D24" s="33" t="str">
        <f t="shared" si="0"/>
        <v>Proportion of clients requiring phone review %</v>
      </c>
    </row>
    <row r="25" spans="1:4" x14ac:dyDescent="0.25">
      <c r="A25" s="33" t="s">
        <v>320</v>
      </c>
      <c r="B25" s="33" t="s">
        <v>424</v>
      </c>
      <c r="C25" s="33">
        <v>0.44</v>
      </c>
      <c r="D25" s="33" t="str">
        <f t="shared" si="0"/>
        <v>Proportion of people requiring agreement to be stopped %</v>
      </c>
    </row>
    <row r="26" spans="1:4" x14ac:dyDescent="0.25">
      <c r="A26" s="33" t="s">
        <v>320</v>
      </c>
      <c r="B26" s="33" t="s">
        <v>425</v>
      </c>
      <c r="C26" s="33">
        <v>2.0099999999999998</v>
      </c>
      <c r="D26" s="33" t="str">
        <f>B26</f>
        <v>agreements stopped per person</v>
      </c>
    </row>
    <row r="27" spans="1:4" x14ac:dyDescent="0.25">
      <c r="A27" s="33" t="s">
        <v>320</v>
      </c>
      <c r="B27" s="33" t="s">
        <v>428</v>
      </c>
      <c r="C27" s="33">
        <v>0.16</v>
      </c>
      <c r="D27" s="33" t="str">
        <f>B27&amp;" (hours)"</f>
        <v>hours per enquiry (hours)</v>
      </c>
    </row>
    <row r="28" spans="1:4" x14ac:dyDescent="0.25">
      <c r="A28" s="33" t="s">
        <v>320</v>
      </c>
      <c r="B28" s="33" t="s">
        <v>429</v>
      </c>
      <c r="C28" s="33">
        <v>30</v>
      </c>
      <c r="D28" s="33" t="str">
        <f t="shared" ref="D28:D40" si="1">B28&amp;" (hours)"</f>
        <v>number of hours per complex assessment (hours)</v>
      </c>
    </row>
    <row r="29" spans="1:4" x14ac:dyDescent="0.25">
      <c r="A29" s="33" t="s">
        <v>320</v>
      </c>
      <c r="B29" s="33" t="s">
        <v>430</v>
      </c>
      <c r="C29" s="33">
        <v>13</v>
      </c>
      <c r="D29" s="33" t="str">
        <f t="shared" si="1"/>
        <v>Number of hours per home assessment (hours)</v>
      </c>
    </row>
    <row r="30" spans="1:4" x14ac:dyDescent="0.25">
      <c r="A30" s="33" t="s">
        <v>320</v>
      </c>
      <c r="B30" s="33" t="s">
        <v>431</v>
      </c>
      <c r="C30" s="33">
        <v>1</v>
      </c>
      <c r="D30" s="33" t="str">
        <f t="shared" si="1"/>
        <v>number of hours per home screening (hours)</v>
      </c>
    </row>
    <row r="31" spans="1:4" x14ac:dyDescent="0.25">
      <c r="A31" s="33" t="s">
        <v>320</v>
      </c>
      <c r="B31" s="33" t="s">
        <v>432</v>
      </c>
      <c r="C31" s="33">
        <v>20</v>
      </c>
      <c r="D31" s="33" t="str">
        <f t="shared" si="1"/>
        <v>Number of hours per hospital assessment (hours)</v>
      </c>
    </row>
    <row r="32" spans="1:4" x14ac:dyDescent="0.25">
      <c r="A32" s="33" t="s">
        <v>320</v>
      </c>
      <c r="B32" s="33" t="s">
        <v>433</v>
      </c>
      <c r="C32" s="33">
        <v>0.5</v>
      </c>
      <c r="D32" s="33" t="str">
        <f t="shared" si="1"/>
        <v>Number of hours per hospital screening (hours)</v>
      </c>
    </row>
    <row r="33" spans="1:4" x14ac:dyDescent="0.25">
      <c r="A33" s="33" t="s">
        <v>320</v>
      </c>
      <c r="B33" s="33" t="s">
        <v>324</v>
      </c>
      <c r="C33" s="33">
        <v>0.5</v>
      </c>
      <c r="D33" s="33" t="str">
        <f t="shared" si="1"/>
        <v>Number of hours per phone contact (hours)</v>
      </c>
    </row>
    <row r="34" spans="1:4" x14ac:dyDescent="0.25">
      <c r="A34" s="33" t="s">
        <v>320</v>
      </c>
      <c r="B34" s="33" t="s">
        <v>434</v>
      </c>
      <c r="C34" s="33">
        <v>1</v>
      </c>
      <c r="D34" s="33" t="str">
        <f t="shared" si="1"/>
        <v>Time per agreement started (hours)</v>
      </c>
    </row>
    <row r="35" spans="1:4" x14ac:dyDescent="0.25">
      <c r="A35" s="33" t="s">
        <v>320</v>
      </c>
      <c r="B35" s="33" t="s">
        <v>435</v>
      </c>
      <c r="C35" s="33">
        <v>1</v>
      </c>
      <c r="D35" s="33" t="str">
        <f t="shared" si="1"/>
        <v>time per agreement stopped (hours)</v>
      </c>
    </row>
    <row r="36" spans="1:4" x14ac:dyDescent="0.25">
      <c r="A36" s="33" t="s">
        <v>320</v>
      </c>
      <c r="B36" s="33" t="s">
        <v>436</v>
      </c>
      <c r="C36" s="33">
        <v>7.2</v>
      </c>
      <c r="D36" s="33" t="str">
        <f t="shared" si="1"/>
        <v>Time per enablement assessment (hours)</v>
      </c>
    </row>
    <row r="37" spans="1:4" x14ac:dyDescent="0.25">
      <c r="A37" s="33" t="s">
        <v>320</v>
      </c>
      <c r="B37" s="33" t="s">
        <v>437</v>
      </c>
      <c r="C37" s="33">
        <v>7.2</v>
      </c>
      <c r="D37" s="33" t="str">
        <f t="shared" si="1"/>
        <v>Time per enablement review (hours)</v>
      </c>
    </row>
    <row r="38" spans="1:4" x14ac:dyDescent="0.25">
      <c r="A38" s="33" t="s">
        <v>320</v>
      </c>
      <c r="B38" s="33" t="s">
        <v>438</v>
      </c>
      <c r="C38" s="33">
        <v>7.2</v>
      </c>
      <c r="D38" s="33" t="str">
        <f t="shared" si="1"/>
        <v>Time per enablement support plan (hours)</v>
      </c>
    </row>
    <row r="39" spans="1:4" x14ac:dyDescent="0.25">
      <c r="A39" s="33" t="s">
        <v>320</v>
      </c>
      <c r="B39" s="33" t="s">
        <v>439</v>
      </c>
      <c r="C39" s="33">
        <v>0.62</v>
      </c>
      <c r="D39" s="33" t="str">
        <f t="shared" si="1"/>
        <v>time per telephone review (hours)</v>
      </c>
    </row>
    <row r="40" spans="1:4" x14ac:dyDescent="0.25">
      <c r="A40" s="33" t="s">
        <v>320</v>
      </c>
      <c r="B40" s="33" t="s">
        <v>348</v>
      </c>
      <c r="C40" s="33">
        <v>7.2</v>
      </c>
      <c r="D40" s="33" t="str">
        <f t="shared" si="1"/>
        <v>time per visit review (hours)</v>
      </c>
    </row>
    <row r="41" spans="1:4" x14ac:dyDescent="0.25">
      <c r="A41" s="33" t="s">
        <v>320</v>
      </c>
      <c r="B41" s="33" t="s">
        <v>440</v>
      </c>
      <c r="C41" s="33" t="s">
        <v>446</v>
      </c>
      <c r="D41" s="33" t="s">
        <v>452</v>
      </c>
    </row>
    <row r="42" spans="1:4" x14ac:dyDescent="0.25">
      <c r="A42" s="33" t="s">
        <v>320</v>
      </c>
      <c r="B42" s="33" t="s">
        <v>441</v>
      </c>
      <c r="C42" s="33" t="s">
        <v>447</v>
      </c>
      <c r="D42" s="33" t="s">
        <v>452</v>
      </c>
    </row>
    <row r="43" spans="1:4" x14ac:dyDescent="0.25">
      <c r="A43" s="33" t="s">
        <v>320</v>
      </c>
      <c r="B43" s="33" t="s">
        <v>442</v>
      </c>
      <c r="C43" s="33" t="s">
        <v>448</v>
      </c>
      <c r="D43" s="33" t="s">
        <v>452</v>
      </c>
    </row>
    <row r="44" spans="1:4" x14ac:dyDescent="0.25">
      <c r="A44" s="33" t="s">
        <v>320</v>
      </c>
      <c r="B44" s="33" t="s">
        <v>443</v>
      </c>
      <c r="C44" s="33" t="s">
        <v>449</v>
      </c>
      <c r="D44" s="33" t="s">
        <v>452</v>
      </c>
    </row>
    <row r="45" spans="1:4" x14ac:dyDescent="0.25">
      <c r="A45" s="33" t="s">
        <v>320</v>
      </c>
      <c r="B45" s="33" t="s">
        <v>444</v>
      </c>
      <c r="C45" s="33" t="s">
        <v>450</v>
      </c>
      <c r="D45" s="33" t="s">
        <v>452</v>
      </c>
    </row>
    <row r="46" spans="1:4" x14ac:dyDescent="0.25">
      <c r="A46" s="33" t="s">
        <v>320</v>
      </c>
      <c r="B46" s="33" t="s">
        <v>445</v>
      </c>
      <c r="C46" s="33" t="s">
        <v>451</v>
      </c>
      <c r="D46" s="33" t="s">
        <v>452</v>
      </c>
    </row>
    <row r="47" spans="1:4" x14ac:dyDescent="0.25">
      <c r="A47" s="33" t="s">
        <v>356</v>
      </c>
      <c r="B47" s="33" t="s">
        <v>453</v>
      </c>
      <c r="C47" s="33">
        <v>83</v>
      </c>
      <c r="D47" s="33" t="str">
        <f>B47&amp;" (%)"</f>
        <v>percentage of population requiring domestic care (%)</v>
      </c>
    </row>
    <row r="48" spans="1:4" x14ac:dyDescent="0.25">
      <c r="A48" s="33" t="s">
        <v>454</v>
      </c>
      <c r="B48" s="33" t="s">
        <v>364</v>
      </c>
      <c r="C48" s="33" t="s">
        <v>457</v>
      </c>
      <c r="D48" s="33" t="s">
        <v>455</v>
      </c>
    </row>
    <row r="49" spans="1:4" x14ac:dyDescent="0.25">
      <c r="A49" s="33" t="s">
        <v>456</v>
      </c>
      <c r="B49" s="33" t="s">
        <v>366</v>
      </c>
      <c r="C49" s="33" t="s">
        <v>458</v>
      </c>
      <c r="D49" s="33" t="s">
        <v>455</v>
      </c>
    </row>
    <row r="50" spans="1:4" x14ac:dyDescent="0.25">
      <c r="A50" s="33" t="s">
        <v>459</v>
      </c>
      <c r="B50" s="33" t="s">
        <v>461</v>
      </c>
      <c r="C50" s="33" t="s">
        <v>460</v>
      </c>
      <c r="D50" s="33" t="s">
        <v>455</v>
      </c>
    </row>
    <row r="51" spans="1:4" x14ac:dyDescent="0.25">
      <c r="A51" s="33" t="s">
        <v>368</v>
      </c>
      <c r="B51" s="33" t="s">
        <v>462</v>
      </c>
      <c r="C51" s="33">
        <v>0</v>
      </c>
      <c r="D51" s="33" t="s">
        <v>471</v>
      </c>
    </row>
    <row r="52" spans="1:4" x14ac:dyDescent="0.25">
      <c r="A52" s="33" t="s">
        <v>368</v>
      </c>
      <c r="B52" s="33" t="s">
        <v>463</v>
      </c>
      <c r="C52" s="33">
        <v>18.5</v>
      </c>
      <c r="D52" s="33" t="s">
        <v>471</v>
      </c>
    </row>
    <row r="53" spans="1:4" x14ac:dyDescent="0.25">
      <c r="A53" s="33" t="s">
        <v>368</v>
      </c>
      <c r="B53" s="33" t="s">
        <v>464</v>
      </c>
      <c r="C53" s="33">
        <v>0.3</v>
      </c>
      <c r="D53" s="33" t="s">
        <v>471</v>
      </c>
    </row>
    <row r="54" spans="1:4" x14ac:dyDescent="0.25">
      <c r="A54" s="33" t="s">
        <v>368</v>
      </c>
      <c r="B54" s="33" t="s">
        <v>465</v>
      </c>
      <c r="C54" s="33">
        <v>7.5</v>
      </c>
      <c r="D54" s="33" t="s">
        <v>471</v>
      </c>
    </row>
    <row r="55" spans="1:4" x14ac:dyDescent="0.25">
      <c r="A55" s="33" t="s">
        <v>368</v>
      </c>
      <c r="B55" s="33" t="s">
        <v>466</v>
      </c>
      <c r="C55" s="33">
        <v>0</v>
      </c>
      <c r="D55" s="33" t="s">
        <v>471</v>
      </c>
    </row>
    <row r="56" spans="1:4" x14ac:dyDescent="0.25">
      <c r="A56" s="33" t="s">
        <v>361</v>
      </c>
      <c r="B56" s="33" t="s">
        <v>467</v>
      </c>
      <c r="C56" s="33">
        <v>0</v>
      </c>
      <c r="D56" s="33" t="s">
        <v>471</v>
      </c>
    </row>
    <row r="57" spans="1:4" x14ac:dyDescent="0.25">
      <c r="A57" s="33" t="s">
        <v>361</v>
      </c>
      <c r="B57" s="33" t="s">
        <v>462</v>
      </c>
      <c r="C57" s="33">
        <v>0</v>
      </c>
      <c r="D57" s="33" t="s">
        <v>471</v>
      </c>
    </row>
    <row r="58" spans="1:4" x14ac:dyDescent="0.25">
      <c r="A58" s="33" t="s">
        <v>361</v>
      </c>
      <c r="B58" s="33" t="s">
        <v>463</v>
      </c>
      <c r="C58" s="33">
        <v>20.5</v>
      </c>
      <c r="D58" s="33" t="s">
        <v>471</v>
      </c>
    </row>
    <row r="59" spans="1:4" x14ac:dyDescent="0.25">
      <c r="A59" s="33" t="s">
        <v>361</v>
      </c>
      <c r="B59" s="33" t="s">
        <v>464</v>
      </c>
      <c r="C59" s="33">
        <v>0.3</v>
      </c>
      <c r="D59" s="33" t="s">
        <v>471</v>
      </c>
    </row>
    <row r="60" spans="1:4" x14ac:dyDescent="0.25">
      <c r="A60" s="33" t="s">
        <v>361</v>
      </c>
      <c r="B60" s="33" t="s">
        <v>465</v>
      </c>
      <c r="C60" s="33">
        <v>0</v>
      </c>
      <c r="D60" s="33" t="s">
        <v>471</v>
      </c>
    </row>
    <row r="61" spans="1:4" x14ac:dyDescent="0.25">
      <c r="A61" s="33" t="s">
        <v>361</v>
      </c>
      <c r="B61" s="33" t="s">
        <v>466</v>
      </c>
      <c r="C61" s="33">
        <v>0</v>
      </c>
      <c r="D61" s="33" t="s">
        <v>471</v>
      </c>
    </row>
    <row r="62" spans="1:4" x14ac:dyDescent="0.25">
      <c r="A62" s="33" t="s">
        <v>468</v>
      </c>
      <c r="B62" s="33" t="s">
        <v>467</v>
      </c>
      <c r="C62" s="33">
        <v>0</v>
      </c>
      <c r="D62" s="33" t="s">
        <v>471</v>
      </c>
    </row>
    <row r="63" spans="1:4" x14ac:dyDescent="0.25">
      <c r="A63" s="33" t="s">
        <v>468</v>
      </c>
      <c r="B63" s="33" t="s">
        <v>462</v>
      </c>
      <c r="C63" s="33">
        <v>0</v>
      </c>
      <c r="D63" s="33" t="s">
        <v>471</v>
      </c>
    </row>
    <row r="64" spans="1:4" x14ac:dyDescent="0.25">
      <c r="A64" s="33" t="s">
        <v>468</v>
      </c>
      <c r="B64" s="33" t="s">
        <v>463</v>
      </c>
      <c r="C64" s="33">
        <v>18.5</v>
      </c>
      <c r="D64" s="33" t="s">
        <v>471</v>
      </c>
    </row>
    <row r="65" spans="1:4" x14ac:dyDescent="0.25">
      <c r="A65" s="33" t="s">
        <v>468</v>
      </c>
      <c r="B65" s="33" t="s">
        <v>464</v>
      </c>
      <c r="C65" s="33">
        <v>0.3</v>
      </c>
      <c r="D65" s="33" t="s">
        <v>471</v>
      </c>
    </row>
    <row r="66" spans="1:4" x14ac:dyDescent="0.25">
      <c r="A66" s="33" t="s">
        <v>468</v>
      </c>
      <c r="B66" s="33" t="s">
        <v>465</v>
      </c>
      <c r="C66" s="33">
        <v>0</v>
      </c>
      <c r="D66" s="33" t="s">
        <v>471</v>
      </c>
    </row>
    <row r="67" spans="1:4" x14ac:dyDescent="0.25">
      <c r="A67" s="33" t="s">
        <v>468</v>
      </c>
      <c r="B67" s="33" t="s">
        <v>466</v>
      </c>
      <c r="C67" s="33">
        <v>0</v>
      </c>
      <c r="D67" s="33" t="s">
        <v>471</v>
      </c>
    </row>
    <row r="68" spans="1:4" x14ac:dyDescent="0.25">
      <c r="A68" s="33" t="s">
        <v>469</v>
      </c>
      <c r="B68" s="33" t="s">
        <v>462</v>
      </c>
      <c r="C68" s="33">
        <v>0</v>
      </c>
      <c r="D68" s="33" t="s">
        <v>471</v>
      </c>
    </row>
    <row r="69" spans="1:4" x14ac:dyDescent="0.25">
      <c r="A69" s="33" t="s">
        <v>469</v>
      </c>
      <c r="B69" s="33" t="s">
        <v>463</v>
      </c>
      <c r="C69" s="33">
        <v>22</v>
      </c>
      <c r="D69" s="33" t="s">
        <v>471</v>
      </c>
    </row>
    <row r="70" spans="1:4" x14ac:dyDescent="0.25">
      <c r="A70" s="33" t="s">
        <v>469</v>
      </c>
      <c r="B70" s="33" t="s">
        <v>470</v>
      </c>
      <c r="C70" s="33">
        <v>0.3</v>
      </c>
      <c r="D70" s="33" t="s">
        <v>471</v>
      </c>
    </row>
    <row r="71" spans="1:4" x14ac:dyDescent="0.25">
      <c r="A71" s="33" t="s">
        <v>469</v>
      </c>
      <c r="B71" s="33" t="s">
        <v>465</v>
      </c>
      <c r="C71" s="33">
        <v>7.5</v>
      </c>
      <c r="D71" s="33" t="s">
        <v>471</v>
      </c>
    </row>
    <row r="72" spans="1:4" x14ac:dyDescent="0.25">
      <c r="A72" s="33" t="s">
        <v>469</v>
      </c>
      <c r="B72" s="33" t="s">
        <v>466</v>
      </c>
      <c r="C72" s="33">
        <v>0</v>
      </c>
      <c r="D72" s="33" t="s">
        <v>471</v>
      </c>
    </row>
    <row r="73" spans="1:4" x14ac:dyDescent="0.25">
      <c r="A73" s="33" t="s">
        <v>472</v>
      </c>
      <c r="B73" s="33" t="s">
        <v>473</v>
      </c>
      <c r="C73" s="33" t="s">
        <v>474</v>
      </c>
      <c r="D73" s="33" t="s">
        <v>483</v>
      </c>
    </row>
    <row r="74" spans="1:4" x14ac:dyDescent="0.25">
      <c r="A74" s="33" t="s">
        <v>475</v>
      </c>
      <c r="B74" s="33" t="s">
        <v>476</v>
      </c>
      <c r="C74" s="33">
        <v>0.03</v>
      </c>
      <c r="D74" s="33" t="str">
        <f>B74&amp;" (%)"</f>
        <v>proortion over 65 with learning disability (%)</v>
      </c>
    </row>
    <row r="75" spans="1:4" x14ac:dyDescent="0.25">
      <c r="A75" s="33" t="s">
        <v>475</v>
      </c>
      <c r="B75" s="33" t="s">
        <v>477</v>
      </c>
      <c r="C75" s="33">
        <v>0.16</v>
      </c>
      <c r="D75" s="33" t="str">
        <f t="shared" ref="D75:D81" si="2">B75&amp;" (%)"</f>
        <v>proortion over 65 with mental disability (%)</v>
      </c>
    </row>
    <row r="76" spans="1:4" x14ac:dyDescent="0.25">
      <c r="A76" s="33" t="s">
        <v>475</v>
      </c>
      <c r="B76" s="33" t="s">
        <v>478</v>
      </c>
      <c r="C76" s="33">
        <v>0.73</v>
      </c>
      <c r="D76" s="33" t="str">
        <f t="shared" si="2"/>
        <v>proortion over 65 with phyical disability (%)</v>
      </c>
    </row>
    <row r="77" spans="1:4" x14ac:dyDescent="0.25">
      <c r="A77" s="33" t="s">
        <v>475</v>
      </c>
      <c r="B77" s="33" t="s">
        <v>484</v>
      </c>
      <c r="C77" s="33">
        <v>0.09</v>
      </c>
      <c r="D77" s="33" t="str">
        <f t="shared" si="2"/>
        <v>proortion unders 65 with other problems (%)</v>
      </c>
    </row>
    <row r="78" spans="1:4" x14ac:dyDescent="0.25">
      <c r="A78" s="33" t="s">
        <v>475</v>
      </c>
      <c r="B78" s="33" t="s">
        <v>479</v>
      </c>
      <c r="C78" s="33">
        <v>0.34</v>
      </c>
      <c r="D78" s="33" t="str">
        <f t="shared" si="2"/>
        <v>proortion under 65 with learning disability (%)</v>
      </c>
    </row>
    <row r="79" spans="1:4" x14ac:dyDescent="0.25">
      <c r="A79" s="33" t="s">
        <v>475</v>
      </c>
      <c r="B79" s="33" t="s">
        <v>480</v>
      </c>
      <c r="C79" s="33">
        <v>0.24</v>
      </c>
      <c r="D79" s="33" t="str">
        <f t="shared" si="2"/>
        <v>proortion under 65 with mental disability (%)</v>
      </c>
    </row>
    <row r="80" spans="1:4" x14ac:dyDescent="0.25">
      <c r="A80" s="33" t="s">
        <v>475</v>
      </c>
      <c r="B80" s="33" t="s">
        <v>481</v>
      </c>
      <c r="C80" s="33">
        <v>0.33</v>
      </c>
      <c r="D80" s="33" t="str">
        <f t="shared" si="2"/>
        <v>proortion under 65 with phyical disability (%)</v>
      </c>
    </row>
    <row r="81" spans="1:4" x14ac:dyDescent="0.25">
      <c r="A81" s="33" t="s">
        <v>475</v>
      </c>
      <c r="B81" s="33" t="s">
        <v>482</v>
      </c>
      <c r="C81" s="33">
        <v>0.08</v>
      </c>
      <c r="D81" s="33" t="str">
        <f t="shared" si="2"/>
        <v>proportion of over 65s with other problems (%)</v>
      </c>
    </row>
    <row r="82" spans="1:4" x14ac:dyDescent="0.25">
      <c r="A82" s="33" t="s">
        <v>485</v>
      </c>
      <c r="B82" s="33" t="s">
        <v>375</v>
      </c>
      <c r="C82" s="33">
        <v>11.7</v>
      </c>
      <c r="D82" s="33" t="s">
        <v>495</v>
      </c>
    </row>
    <row r="83" spans="1:4" x14ac:dyDescent="0.25">
      <c r="A83" s="33" t="s">
        <v>485</v>
      </c>
      <c r="B83" s="33" t="s">
        <v>374</v>
      </c>
      <c r="C83" s="33">
        <v>16</v>
      </c>
      <c r="D83" s="33" t="s">
        <v>495</v>
      </c>
    </row>
    <row r="84" spans="1:4" x14ac:dyDescent="0.25">
      <c r="A84" s="33" t="s">
        <v>485</v>
      </c>
      <c r="B84" s="33" t="s">
        <v>373</v>
      </c>
      <c r="C84" s="33">
        <v>5</v>
      </c>
      <c r="D84" s="33" t="s">
        <v>495</v>
      </c>
    </row>
    <row r="85" spans="1:4" x14ac:dyDescent="0.25">
      <c r="A85" s="33" t="s">
        <v>371</v>
      </c>
      <c r="B85" s="33" t="s">
        <v>375</v>
      </c>
      <c r="C85" s="33">
        <v>12.4</v>
      </c>
      <c r="D85" s="33" t="s">
        <v>495</v>
      </c>
    </row>
    <row r="86" spans="1:4" x14ac:dyDescent="0.25">
      <c r="A86" s="33" t="s">
        <v>371</v>
      </c>
      <c r="B86" s="33" t="s">
        <v>486</v>
      </c>
      <c r="C86" s="33">
        <v>16</v>
      </c>
      <c r="D86" s="33" t="s">
        <v>495</v>
      </c>
    </row>
    <row r="87" spans="1:4" x14ac:dyDescent="0.25">
      <c r="A87" s="33" t="s">
        <v>371</v>
      </c>
      <c r="B87" s="33" t="s">
        <v>373</v>
      </c>
      <c r="C87" s="33">
        <v>6</v>
      </c>
      <c r="D87" s="33" t="s">
        <v>495</v>
      </c>
    </row>
    <row r="88" spans="1:4" x14ac:dyDescent="0.25">
      <c r="A88" s="33" t="s">
        <v>487</v>
      </c>
      <c r="B88" s="33" t="s">
        <v>488</v>
      </c>
      <c r="C88" s="33">
        <v>10.5</v>
      </c>
      <c r="D88" s="33" t="s">
        <v>495</v>
      </c>
    </row>
    <row r="89" spans="1:4" x14ac:dyDescent="0.25">
      <c r="A89" s="33" t="s">
        <v>487</v>
      </c>
      <c r="B89" s="33" t="s">
        <v>374</v>
      </c>
      <c r="C89" s="33">
        <v>16</v>
      </c>
      <c r="D89" s="33" t="s">
        <v>495</v>
      </c>
    </row>
    <row r="90" spans="1:4" x14ac:dyDescent="0.25">
      <c r="A90" s="33" t="s">
        <v>487</v>
      </c>
      <c r="B90" s="33" t="s">
        <v>489</v>
      </c>
      <c r="C90" s="33">
        <v>5</v>
      </c>
      <c r="D90" s="33" t="s">
        <v>495</v>
      </c>
    </row>
    <row r="91" spans="1:4" x14ac:dyDescent="0.25">
      <c r="A91" s="33" t="s">
        <v>490</v>
      </c>
      <c r="B91" s="33" t="s">
        <v>375</v>
      </c>
      <c r="C91" s="33">
        <v>9</v>
      </c>
      <c r="D91" s="33" t="s">
        <v>495</v>
      </c>
    </row>
    <row r="92" spans="1:4" x14ac:dyDescent="0.25">
      <c r="A92" s="33" t="s">
        <v>490</v>
      </c>
      <c r="B92" s="33" t="s">
        <v>374</v>
      </c>
      <c r="C92" s="33">
        <v>2</v>
      </c>
      <c r="D92" s="33" t="s">
        <v>495</v>
      </c>
    </row>
    <row r="93" spans="1:4" x14ac:dyDescent="0.25">
      <c r="A93" s="33" t="s">
        <v>490</v>
      </c>
      <c r="B93" s="33" t="s">
        <v>491</v>
      </c>
      <c r="C93" s="33">
        <v>5</v>
      </c>
      <c r="D93" s="33" t="s">
        <v>495</v>
      </c>
    </row>
    <row r="94" spans="1:4" x14ac:dyDescent="0.25">
      <c r="A94" s="33" t="s">
        <v>492</v>
      </c>
      <c r="B94" s="33" t="s">
        <v>375</v>
      </c>
      <c r="C94" s="33">
        <v>13.6</v>
      </c>
      <c r="D94" s="33" t="s">
        <v>495</v>
      </c>
    </row>
    <row r="95" spans="1:4" x14ac:dyDescent="0.25">
      <c r="A95" s="33" t="s">
        <v>492</v>
      </c>
      <c r="B95" s="33" t="s">
        <v>374</v>
      </c>
      <c r="C95" s="33">
        <v>16</v>
      </c>
      <c r="D95" s="33" t="s">
        <v>495</v>
      </c>
    </row>
    <row r="96" spans="1:4" x14ac:dyDescent="0.25">
      <c r="A96" s="33" t="s">
        <v>492</v>
      </c>
      <c r="B96" s="33" t="s">
        <v>387</v>
      </c>
      <c r="C96" s="33">
        <v>5</v>
      </c>
      <c r="D96" s="33" t="s">
        <v>495</v>
      </c>
    </row>
    <row r="97" spans="1:4" x14ac:dyDescent="0.25">
      <c r="A97" s="33" t="s">
        <v>493</v>
      </c>
      <c r="B97" s="33" t="s">
        <v>375</v>
      </c>
      <c r="C97" s="33">
        <v>13.5</v>
      </c>
      <c r="D97" s="33" t="s">
        <v>495</v>
      </c>
    </row>
    <row r="98" spans="1:4" x14ac:dyDescent="0.25">
      <c r="A98" s="33" t="s">
        <v>493</v>
      </c>
      <c r="B98" s="33" t="s">
        <v>374</v>
      </c>
      <c r="C98" s="33">
        <v>16</v>
      </c>
      <c r="D98" s="33" t="s">
        <v>495</v>
      </c>
    </row>
    <row r="99" spans="1:4" x14ac:dyDescent="0.25">
      <c r="A99" s="33" t="s">
        <v>493</v>
      </c>
      <c r="B99" s="33" t="s">
        <v>373</v>
      </c>
      <c r="C99" s="33">
        <v>5</v>
      </c>
      <c r="D99" s="33" t="s">
        <v>495</v>
      </c>
    </row>
    <row r="100" spans="1:4" x14ac:dyDescent="0.25">
      <c r="A100" s="33" t="s">
        <v>494</v>
      </c>
      <c r="B100" s="33" t="s">
        <v>375</v>
      </c>
      <c r="C100" s="33">
        <v>11.4</v>
      </c>
      <c r="D100" s="33" t="s">
        <v>495</v>
      </c>
    </row>
    <row r="101" spans="1:4" x14ac:dyDescent="0.25">
      <c r="A101" s="33" t="s">
        <v>494</v>
      </c>
      <c r="B101" s="33" t="s">
        <v>374</v>
      </c>
      <c r="C101" s="33">
        <v>16</v>
      </c>
      <c r="D101" s="33" t="s">
        <v>495</v>
      </c>
    </row>
    <row r="102" spans="1:4" x14ac:dyDescent="0.25">
      <c r="A102" s="33" t="s">
        <v>504</v>
      </c>
      <c r="B102" s="33" t="s">
        <v>496</v>
      </c>
      <c r="C102" s="33">
        <v>0</v>
      </c>
      <c r="D102" s="33" t="str">
        <f>"proportion of total care time from "&amp;B102&amp;" (hours)"</f>
        <v>proportion of total care time from Manager (hours)</v>
      </c>
    </row>
    <row r="103" spans="1:4" x14ac:dyDescent="0.25">
      <c r="A103" s="33" t="s">
        <v>504</v>
      </c>
      <c r="B103" s="33" t="s">
        <v>467</v>
      </c>
      <c r="C103" s="33">
        <v>0</v>
      </c>
      <c r="D103" s="33" t="str">
        <f t="shared" ref="D103:D166" si="3">"proportion of total care time from "&amp;B103&amp;" (hours)"</f>
        <v>proportion of total care time from Nurse (hours)</v>
      </c>
    </row>
    <row r="104" spans="1:4" x14ac:dyDescent="0.25">
      <c r="A104" s="33" t="s">
        <v>504</v>
      </c>
      <c r="B104" s="33" t="s">
        <v>462</v>
      </c>
      <c r="C104" s="33">
        <v>0</v>
      </c>
      <c r="D104" s="33" t="str">
        <f t="shared" si="3"/>
        <v>proportion of total care time from other professional (hours)</v>
      </c>
    </row>
    <row r="105" spans="1:4" x14ac:dyDescent="0.25">
      <c r="A105" s="33" t="s">
        <v>504</v>
      </c>
      <c r="B105" s="33" t="s">
        <v>497</v>
      </c>
      <c r="C105" s="33">
        <v>0</v>
      </c>
      <c r="D105" s="33" t="str">
        <f t="shared" si="3"/>
        <v>proportion of total care time from porportion of time manager (hours)</v>
      </c>
    </row>
    <row r="106" spans="1:4" x14ac:dyDescent="0.25">
      <c r="A106" s="33" t="s">
        <v>504</v>
      </c>
      <c r="B106" s="33" t="s">
        <v>498</v>
      </c>
      <c r="C106" s="33">
        <v>1</v>
      </c>
      <c r="D106" s="33" t="str">
        <f t="shared" si="3"/>
        <v>proportion of total care time from proportion of time direct care (hours)</v>
      </c>
    </row>
    <row r="107" spans="1:4" x14ac:dyDescent="0.25">
      <c r="A107" s="33" t="s">
        <v>504</v>
      </c>
      <c r="B107" s="33" t="s">
        <v>499</v>
      </c>
      <c r="C107" s="33">
        <v>0</v>
      </c>
      <c r="D107" s="33" t="str">
        <f t="shared" si="3"/>
        <v>proportion of total care time from proportion of time nurse (hours)</v>
      </c>
    </row>
    <row r="108" spans="1:4" x14ac:dyDescent="0.25">
      <c r="A108" s="33" t="s">
        <v>504</v>
      </c>
      <c r="B108" s="33" t="s">
        <v>500</v>
      </c>
      <c r="C108" s="33">
        <v>0</v>
      </c>
      <c r="D108" s="33" t="str">
        <f t="shared" si="3"/>
        <v>proportion of total care time from proportion of time other professional (hours)</v>
      </c>
    </row>
    <row r="109" spans="1:4" x14ac:dyDescent="0.25">
      <c r="A109" s="33" t="s">
        <v>505</v>
      </c>
      <c r="B109" s="33" t="s">
        <v>467</v>
      </c>
      <c r="C109" s="33">
        <v>0</v>
      </c>
      <c r="D109" s="33" t="str">
        <f t="shared" si="3"/>
        <v>proportion of total care time from Nurse (hours)</v>
      </c>
    </row>
    <row r="110" spans="1:4" x14ac:dyDescent="0.25">
      <c r="A110" s="33" t="s">
        <v>505</v>
      </c>
      <c r="B110" s="33" t="s">
        <v>462</v>
      </c>
      <c r="C110" s="33">
        <v>0</v>
      </c>
      <c r="D110" s="33" t="str">
        <f t="shared" si="3"/>
        <v>proportion of total care time from other professional (hours)</v>
      </c>
    </row>
    <row r="111" spans="1:4" x14ac:dyDescent="0.25">
      <c r="A111" s="33" t="s">
        <v>505</v>
      </c>
      <c r="B111" s="33" t="s">
        <v>497</v>
      </c>
      <c r="C111" s="33">
        <v>0.14000000000000001</v>
      </c>
      <c r="D111" s="33" t="str">
        <f t="shared" si="3"/>
        <v>proportion of total care time from porportion of time manager (hours)</v>
      </c>
    </row>
    <row r="112" spans="1:4" x14ac:dyDescent="0.25">
      <c r="A112" s="33" t="s">
        <v>505</v>
      </c>
      <c r="B112" s="33" t="s">
        <v>498</v>
      </c>
      <c r="C112" s="33">
        <v>0.86</v>
      </c>
      <c r="D112" s="33" t="str">
        <f t="shared" si="3"/>
        <v>proportion of total care time from proportion of time direct care (hours)</v>
      </c>
    </row>
    <row r="113" spans="1:4" x14ac:dyDescent="0.25">
      <c r="A113" s="33" t="s">
        <v>505</v>
      </c>
      <c r="B113" s="33" t="s">
        <v>499</v>
      </c>
      <c r="C113" s="33">
        <v>0</v>
      </c>
      <c r="D113" s="33" t="str">
        <f t="shared" si="3"/>
        <v>proportion of total care time from proportion of time nurse (hours)</v>
      </c>
    </row>
    <row r="114" spans="1:4" x14ac:dyDescent="0.25">
      <c r="A114" s="33" t="s">
        <v>505</v>
      </c>
      <c r="B114" s="33" t="s">
        <v>500</v>
      </c>
      <c r="C114" s="33">
        <v>0</v>
      </c>
      <c r="D114" s="33" t="str">
        <f t="shared" si="3"/>
        <v>proportion of total care time from proportion of time other professional (hours)</v>
      </c>
    </row>
    <row r="115" spans="1:4" x14ac:dyDescent="0.25">
      <c r="A115" s="33" t="s">
        <v>506</v>
      </c>
      <c r="B115" s="33" t="s">
        <v>462</v>
      </c>
      <c r="C115" s="33">
        <v>0</v>
      </c>
      <c r="D115" s="33" t="str">
        <f t="shared" si="3"/>
        <v>proportion of total care time from other professional (hours)</v>
      </c>
    </row>
    <row r="116" spans="1:4" x14ac:dyDescent="0.25">
      <c r="A116" s="33" t="s">
        <v>506</v>
      </c>
      <c r="B116" s="33" t="s">
        <v>497</v>
      </c>
      <c r="C116" s="33">
        <v>7.0000000000000007E-2</v>
      </c>
      <c r="D116" s="33" t="str">
        <f t="shared" si="3"/>
        <v>proportion of total care time from porportion of time manager (hours)</v>
      </c>
    </row>
    <row r="117" spans="1:4" x14ac:dyDescent="0.25">
      <c r="A117" s="33" t="s">
        <v>506</v>
      </c>
      <c r="B117" s="33" t="s">
        <v>498</v>
      </c>
      <c r="C117" s="33">
        <v>0.9</v>
      </c>
      <c r="D117" s="33" t="str">
        <f t="shared" si="3"/>
        <v>proportion of total care time from proportion of time direct care (hours)</v>
      </c>
    </row>
    <row r="118" spans="1:4" x14ac:dyDescent="0.25">
      <c r="A118" s="33" t="s">
        <v>506</v>
      </c>
      <c r="B118" s="33" t="s">
        <v>499</v>
      </c>
      <c r="C118" s="33">
        <v>0.03</v>
      </c>
      <c r="D118" s="33" t="str">
        <f t="shared" si="3"/>
        <v>proportion of total care time from proportion of time nurse (hours)</v>
      </c>
    </row>
    <row r="119" spans="1:4" x14ac:dyDescent="0.25">
      <c r="A119" s="33" t="s">
        <v>506</v>
      </c>
      <c r="B119" s="33" t="s">
        <v>500</v>
      </c>
      <c r="C119" s="33">
        <v>0</v>
      </c>
      <c r="D119" s="33" t="str">
        <f t="shared" si="3"/>
        <v>proportion of total care time from proportion of time other professional (hours)</v>
      </c>
    </row>
    <row r="120" spans="1:4" x14ac:dyDescent="0.25">
      <c r="A120" s="33" t="s">
        <v>507</v>
      </c>
      <c r="B120" s="33" t="s">
        <v>496</v>
      </c>
      <c r="C120" s="33">
        <v>0</v>
      </c>
      <c r="D120" s="33" t="str">
        <f t="shared" si="3"/>
        <v>proportion of total care time from Manager (hours)</v>
      </c>
    </row>
    <row r="121" spans="1:4" x14ac:dyDescent="0.25">
      <c r="A121" s="33" t="s">
        <v>507</v>
      </c>
      <c r="B121" s="33" t="s">
        <v>467</v>
      </c>
      <c r="C121" s="33">
        <v>0</v>
      </c>
      <c r="D121" s="33" t="str">
        <f t="shared" si="3"/>
        <v>proportion of total care time from Nurse (hours)</v>
      </c>
    </row>
    <row r="122" spans="1:4" x14ac:dyDescent="0.25">
      <c r="A122" s="33" t="s">
        <v>507</v>
      </c>
      <c r="B122" s="33" t="s">
        <v>462</v>
      </c>
      <c r="C122" s="33">
        <v>0</v>
      </c>
      <c r="D122" s="33" t="str">
        <f t="shared" si="3"/>
        <v>proportion of total care time from other professional (hours)</v>
      </c>
    </row>
    <row r="123" spans="1:4" x14ac:dyDescent="0.25">
      <c r="A123" s="33" t="s">
        <v>507</v>
      </c>
      <c r="B123" s="33" t="s">
        <v>497</v>
      </c>
      <c r="C123" s="33">
        <v>0</v>
      </c>
      <c r="D123" s="33" t="str">
        <f t="shared" si="3"/>
        <v>proportion of total care time from porportion of time manager (hours)</v>
      </c>
    </row>
    <row r="124" spans="1:4" x14ac:dyDescent="0.25">
      <c r="A124" s="33" t="s">
        <v>507</v>
      </c>
      <c r="B124" s="33" t="s">
        <v>498</v>
      </c>
      <c r="C124" s="33">
        <v>1</v>
      </c>
      <c r="D124" s="33" t="str">
        <f t="shared" si="3"/>
        <v>proportion of total care time from proportion of time direct care (hours)</v>
      </c>
    </row>
    <row r="125" spans="1:4" x14ac:dyDescent="0.25">
      <c r="A125" s="33" t="s">
        <v>507</v>
      </c>
      <c r="B125" s="33" t="s">
        <v>499</v>
      </c>
      <c r="C125" s="33">
        <v>0</v>
      </c>
      <c r="D125" s="33" t="str">
        <f t="shared" si="3"/>
        <v>proportion of total care time from proportion of time nurse (hours)</v>
      </c>
    </row>
    <row r="126" spans="1:4" x14ac:dyDescent="0.25">
      <c r="A126" s="33" t="s">
        <v>507</v>
      </c>
      <c r="B126" s="33" t="s">
        <v>500</v>
      </c>
      <c r="C126" s="33">
        <v>0</v>
      </c>
      <c r="D126" s="33" t="str">
        <f t="shared" si="3"/>
        <v>proportion of total care time from proportion of time other professional (hours)</v>
      </c>
    </row>
    <row r="127" spans="1:4" x14ac:dyDescent="0.25">
      <c r="A127" s="33" t="s">
        <v>508</v>
      </c>
      <c r="B127" s="33" t="s">
        <v>467</v>
      </c>
      <c r="C127" s="33">
        <v>0</v>
      </c>
      <c r="D127" s="33" t="str">
        <f t="shared" si="3"/>
        <v>proportion of total care time from Nurse (hours)</v>
      </c>
    </row>
    <row r="128" spans="1:4" x14ac:dyDescent="0.25">
      <c r="A128" s="33" t="s">
        <v>508</v>
      </c>
      <c r="B128" s="33" t="s">
        <v>462</v>
      </c>
      <c r="C128" s="33">
        <v>0</v>
      </c>
      <c r="D128" s="33" t="str">
        <f t="shared" si="3"/>
        <v>proportion of total care time from other professional (hours)</v>
      </c>
    </row>
    <row r="129" spans="1:4" x14ac:dyDescent="0.25">
      <c r="A129" s="33" t="s">
        <v>508</v>
      </c>
      <c r="B129" s="33" t="s">
        <v>497</v>
      </c>
      <c r="C129" s="33">
        <v>0.14000000000000001</v>
      </c>
      <c r="D129" s="33" t="str">
        <f t="shared" si="3"/>
        <v>proportion of total care time from porportion of time manager (hours)</v>
      </c>
    </row>
    <row r="130" spans="1:4" x14ac:dyDescent="0.25">
      <c r="A130" s="33" t="s">
        <v>508</v>
      </c>
      <c r="B130" s="33" t="s">
        <v>498</v>
      </c>
      <c r="C130" s="33">
        <v>0.86</v>
      </c>
      <c r="D130" s="33" t="str">
        <f t="shared" si="3"/>
        <v>proportion of total care time from proportion of time direct care (hours)</v>
      </c>
    </row>
    <row r="131" spans="1:4" x14ac:dyDescent="0.25">
      <c r="A131" s="33" t="s">
        <v>508</v>
      </c>
      <c r="B131" s="33" t="s">
        <v>499</v>
      </c>
      <c r="C131" s="33">
        <v>0</v>
      </c>
      <c r="D131" s="33" t="str">
        <f t="shared" si="3"/>
        <v>proportion of total care time from proportion of time nurse (hours)</v>
      </c>
    </row>
    <row r="132" spans="1:4" x14ac:dyDescent="0.25">
      <c r="A132" s="33" t="s">
        <v>508</v>
      </c>
      <c r="B132" s="33" t="s">
        <v>500</v>
      </c>
      <c r="C132" s="33">
        <v>0</v>
      </c>
      <c r="D132" s="33" t="str">
        <f t="shared" si="3"/>
        <v>proportion of total care time from proportion of time other professional (hours)</v>
      </c>
    </row>
    <row r="133" spans="1:4" x14ac:dyDescent="0.25">
      <c r="A133" s="33" t="s">
        <v>509</v>
      </c>
      <c r="B133" s="33" t="s">
        <v>462</v>
      </c>
      <c r="C133" s="33">
        <v>0</v>
      </c>
      <c r="D133" s="33" t="str">
        <f t="shared" si="3"/>
        <v>proportion of total care time from other professional (hours)</v>
      </c>
    </row>
    <row r="134" spans="1:4" x14ac:dyDescent="0.25">
      <c r="A134" s="33" t="s">
        <v>509</v>
      </c>
      <c r="B134" s="33" t="s">
        <v>497</v>
      </c>
      <c r="C134" s="33">
        <v>7.0000000000000007E-2</v>
      </c>
      <c r="D134" s="33" t="str">
        <f t="shared" si="3"/>
        <v>proportion of total care time from porportion of time manager (hours)</v>
      </c>
    </row>
    <row r="135" spans="1:4" x14ac:dyDescent="0.25">
      <c r="A135" s="33" t="s">
        <v>509</v>
      </c>
      <c r="B135" s="33" t="s">
        <v>498</v>
      </c>
      <c r="C135" s="33">
        <v>0.09</v>
      </c>
      <c r="D135" s="33" t="str">
        <f t="shared" si="3"/>
        <v>proportion of total care time from proportion of time direct care (hours)</v>
      </c>
    </row>
    <row r="136" spans="1:4" x14ac:dyDescent="0.25">
      <c r="A136" s="33" t="s">
        <v>509</v>
      </c>
      <c r="B136" s="33" t="s">
        <v>499</v>
      </c>
      <c r="C136" s="33">
        <v>0.03</v>
      </c>
      <c r="D136" s="33" t="str">
        <f t="shared" si="3"/>
        <v>proportion of total care time from proportion of time nurse (hours)</v>
      </c>
    </row>
    <row r="137" spans="1:4" x14ac:dyDescent="0.25">
      <c r="A137" s="33" t="s">
        <v>509</v>
      </c>
      <c r="B137" s="33" t="s">
        <v>500</v>
      </c>
      <c r="C137" s="33">
        <v>0</v>
      </c>
      <c r="D137" s="33" t="str">
        <f t="shared" si="3"/>
        <v>proportion of total care time from proportion of time other professional (hours)</v>
      </c>
    </row>
    <row r="138" spans="1:4" x14ac:dyDescent="0.25">
      <c r="A138" s="33" t="s">
        <v>510</v>
      </c>
      <c r="B138" s="33" t="s">
        <v>496</v>
      </c>
      <c r="C138" s="33">
        <v>0</v>
      </c>
      <c r="D138" s="33" t="str">
        <f t="shared" si="3"/>
        <v>proportion of total care time from Manager (hours)</v>
      </c>
    </row>
    <row r="139" spans="1:4" x14ac:dyDescent="0.25">
      <c r="A139" s="33" t="s">
        <v>510</v>
      </c>
      <c r="B139" s="33" t="s">
        <v>467</v>
      </c>
      <c r="C139" s="33">
        <v>0</v>
      </c>
      <c r="D139" s="33" t="str">
        <f t="shared" si="3"/>
        <v>proportion of total care time from Nurse (hours)</v>
      </c>
    </row>
    <row r="140" spans="1:4" x14ac:dyDescent="0.25">
      <c r="A140" s="33" t="s">
        <v>510</v>
      </c>
      <c r="B140" s="33" t="s">
        <v>462</v>
      </c>
      <c r="C140" s="33">
        <v>0</v>
      </c>
      <c r="D140" s="33" t="str">
        <f t="shared" si="3"/>
        <v>proportion of total care time from other professional (hours)</v>
      </c>
    </row>
    <row r="141" spans="1:4" x14ac:dyDescent="0.25">
      <c r="A141" s="33" t="s">
        <v>510</v>
      </c>
      <c r="B141" s="33" t="s">
        <v>497</v>
      </c>
      <c r="C141" s="33">
        <v>0</v>
      </c>
      <c r="D141" s="33" t="str">
        <f t="shared" si="3"/>
        <v>proportion of total care time from porportion of time manager (hours)</v>
      </c>
    </row>
    <row r="142" spans="1:4" x14ac:dyDescent="0.25">
      <c r="A142" s="33" t="s">
        <v>510</v>
      </c>
      <c r="B142" s="33" t="s">
        <v>498</v>
      </c>
      <c r="C142" s="33">
        <v>1</v>
      </c>
      <c r="D142" s="33" t="str">
        <f t="shared" si="3"/>
        <v>proportion of total care time from proportion of time direct care (hours)</v>
      </c>
    </row>
    <row r="143" spans="1:4" x14ac:dyDescent="0.25">
      <c r="A143" s="33" t="s">
        <v>510</v>
      </c>
      <c r="B143" s="33" t="s">
        <v>499</v>
      </c>
      <c r="C143" s="33">
        <v>0</v>
      </c>
      <c r="D143" s="33" t="str">
        <f t="shared" si="3"/>
        <v>proportion of total care time from proportion of time nurse (hours)</v>
      </c>
    </row>
    <row r="144" spans="1:4" x14ac:dyDescent="0.25">
      <c r="A144" s="33" t="s">
        <v>510</v>
      </c>
      <c r="B144" s="33" t="s">
        <v>500</v>
      </c>
      <c r="C144" s="33">
        <v>0</v>
      </c>
      <c r="D144" s="33" t="str">
        <f t="shared" si="3"/>
        <v>proportion of total care time from proportion of time other professional (hours)</v>
      </c>
    </row>
    <row r="145" spans="1:4" x14ac:dyDescent="0.25">
      <c r="A145" s="33" t="s">
        <v>511</v>
      </c>
      <c r="B145" s="33" t="s">
        <v>467</v>
      </c>
      <c r="C145" s="33">
        <v>0</v>
      </c>
      <c r="D145" s="33" t="str">
        <f t="shared" si="3"/>
        <v>proportion of total care time from Nurse (hours)</v>
      </c>
    </row>
    <row r="146" spans="1:4" x14ac:dyDescent="0.25">
      <c r="A146" s="33" t="s">
        <v>511</v>
      </c>
      <c r="B146" s="33" t="s">
        <v>462</v>
      </c>
      <c r="C146" s="33">
        <v>0</v>
      </c>
      <c r="D146" s="33" t="str">
        <f t="shared" si="3"/>
        <v>proportion of total care time from other professional (hours)</v>
      </c>
    </row>
    <row r="147" spans="1:4" x14ac:dyDescent="0.25">
      <c r="A147" s="33" t="s">
        <v>511</v>
      </c>
      <c r="B147" s="33" t="s">
        <v>497</v>
      </c>
      <c r="C147" s="33">
        <v>0.14000000000000001</v>
      </c>
      <c r="D147" s="33" t="str">
        <f t="shared" si="3"/>
        <v>proportion of total care time from porportion of time manager (hours)</v>
      </c>
    </row>
    <row r="148" spans="1:4" x14ac:dyDescent="0.25">
      <c r="A148" s="33" t="s">
        <v>511</v>
      </c>
      <c r="B148" s="33" t="s">
        <v>498</v>
      </c>
      <c r="C148" s="33">
        <v>0.86</v>
      </c>
      <c r="D148" s="33" t="str">
        <f t="shared" si="3"/>
        <v>proportion of total care time from proportion of time direct care (hours)</v>
      </c>
    </row>
    <row r="149" spans="1:4" x14ac:dyDescent="0.25">
      <c r="A149" s="33" t="s">
        <v>511</v>
      </c>
      <c r="B149" s="33" t="s">
        <v>499</v>
      </c>
      <c r="C149" s="33">
        <v>0</v>
      </c>
      <c r="D149" s="33" t="str">
        <f t="shared" si="3"/>
        <v>proportion of total care time from proportion of time nurse (hours)</v>
      </c>
    </row>
    <row r="150" spans="1:4" x14ac:dyDescent="0.25">
      <c r="A150" s="33" t="s">
        <v>511</v>
      </c>
      <c r="B150" s="33" t="s">
        <v>500</v>
      </c>
      <c r="C150" s="33">
        <v>0</v>
      </c>
      <c r="D150" s="33" t="str">
        <f t="shared" si="3"/>
        <v>proportion of total care time from proportion of time other professional (hours)</v>
      </c>
    </row>
    <row r="151" spans="1:4" x14ac:dyDescent="0.25">
      <c r="A151" s="33" t="s">
        <v>512</v>
      </c>
      <c r="B151" s="33" t="s">
        <v>501</v>
      </c>
      <c r="C151" s="33">
        <v>0</v>
      </c>
      <c r="D151" s="33" t="str">
        <f t="shared" si="3"/>
        <v>proportion of total care time from direct care (hours)</v>
      </c>
    </row>
    <row r="152" spans="1:4" x14ac:dyDescent="0.25">
      <c r="A152" s="33" t="s">
        <v>512</v>
      </c>
      <c r="B152" s="33" t="s">
        <v>496</v>
      </c>
      <c r="C152" s="33">
        <v>0</v>
      </c>
      <c r="D152" s="33" t="str">
        <f t="shared" si="3"/>
        <v>proportion of total care time from Manager (hours)</v>
      </c>
    </row>
    <row r="153" spans="1:4" x14ac:dyDescent="0.25">
      <c r="A153" s="33" t="s">
        <v>512</v>
      </c>
      <c r="B153" s="33" t="s">
        <v>467</v>
      </c>
      <c r="C153" s="33">
        <v>0</v>
      </c>
      <c r="D153" s="33" t="str">
        <f t="shared" si="3"/>
        <v>proportion of total care time from Nurse (hours)</v>
      </c>
    </row>
    <row r="154" spans="1:4" x14ac:dyDescent="0.25">
      <c r="A154" s="33" t="s">
        <v>512</v>
      </c>
      <c r="B154" s="33" t="s">
        <v>462</v>
      </c>
      <c r="C154" s="33">
        <v>0</v>
      </c>
      <c r="D154" s="33" t="str">
        <f t="shared" si="3"/>
        <v>proportion of total care time from other professional (hours)</v>
      </c>
    </row>
    <row r="155" spans="1:4" x14ac:dyDescent="0.25">
      <c r="A155" s="33" t="s">
        <v>512</v>
      </c>
      <c r="B155" s="33" t="s">
        <v>497</v>
      </c>
      <c r="C155" s="33">
        <v>7.0000000000000007E-2</v>
      </c>
      <c r="D155" s="33" t="str">
        <f t="shared" si="3"/>
        <v>proportion of total care time from porportion of time manager (hours)</v>
      </c>
    </row>
    <row r="156" spans="1:4" x14ac:dyDescent="0.25">
      <c r="A156" s="33" t="s">
        <v>512</v>
      </c>
      <c r="B156" s="33" t="s">
        <v>498</v>
      </c>
      <c r="C156" s="33">
        <v>0.9</v>
      </c>
      <c r="D156" s="33" t="str">
        <f t="shared" si="3"/>
        <v>proportion of total care time from proportion of time direct care (hours)</v>
      </c>
    </row>
    <row r="157" spans="1:4" x14ac:dyDescent="0.25">
      <c r="A157" s="33" t="s">
        <v>512</v>
      </c>
      <c r="B157" s="33" t="s">
        <v>499</v>
      </c>
      <c r="C157" s="33">
        <v>0.03</v>
      </c>
      <c r="D157" s="33" t="str">
        <f t="shared" si="3"/>
        <v>proportion of total care time from proportion of time nurse (hours)</v>
      </c>
    </row>
    <row r="158" spans="1:4" x14ac:dyDescent="0.25">
      <c r="A158" s="33" t="s">
        <v>512</v>
      </c>
      <c r="B158" s="33" t="s">
        <v>500</v>
      </c>
      <c r="C158" s="33">
        <v>0</v>
      </c>
      <c r="D158" s="33" t="str">
        <f t="shared" si="3"/>
        <v>proportion of total care time from proportion of time other professional (hours)</v>
      </c>
    </row>
    <row r="159" spans="1:4" x14ac:dyDescent="0.25">
      <c r="A159" s="33" t="s">
        <v>513</v>
      </c>
      <c r="B159" s="33" t="s">
        <v>496</v>
      </c>
      <c r="C159" s="33">
        <v>0</v>
      </c>
      <c r="D159" s="33" t="str">
        <f t="shared" si="3"/>
        <v>proportion of total care time from Manager (hours)</v>
      </c>
    </row>
    <row r="160" spans="1:4" x14ac:dyDescent="0.25">
      <c r="A160" s="33" t="s">
        <v>513</v>
      </c>
      <c r="B160" s="33" t="s">
        <v>467</v>
      </c>
      <c r="C160" s="33">
        <v>0</v>
      </c>
      <c r="D160" s="33" t="str">
        <f t="shared" si="3"/>
        <v>proportion of total care time from Nurse (hours)</v>
      </c>
    </row>
    <row r="161" spans="1:4" x14ac:dyDescent="0.25">
      <c r="A161" s="33" t="s">
        <v>513</v>
      </c>
      <c r="B161" s="33" t="s">
        <v>462</v>
      </c>
      <c r="C161" s="33">
        <v>0</v>
      </c>
      <c r="D161" s="33" t="str">
        <f t="shared" si="3"/>
        <v>proportion of total care time from other professional (hours)</v>
      </c>
    </row>
    <row r="162" spans="1:4" x14ac:dyDescent="0.25">
      <c r="A162" s="33" t="s">
        <v>513</v>
      </c>
      <c r="B162" s="33" t="s">
        <v>497</v>
      </c>
      <c r="C162" s="33">
        <v>0</v>
      </c>
      <c r="D162" s="33" t="str">
        <f t="shared" si="3"/>
        <v>proportion of total care time from porportion of time manager (hours)</v>
      </c>
    </row>
    <row r="163" spans="1:4" x14ac:dyDescent="0.25">
      <c r="A163" s="33" t="s">
        <v>513</v>
      </c>
      <c r="B163" s="33" t="s">
        <v>498</v>
      </c>
      <c r="C163" s="33">
        <v>1</v>
      </c>
      <c r="D163" s="33" t="str">
        <f t="shared" si="3"/>
        <v>proportion of total care time from proportion of time direct care (hours)</v>
      </c>
    </row>
    <row r="164" spans="1:4" x14ac:dyDescent="0.25">
      <c r="A164" s="33" t="s">
        <v>513</v>
      </c>
      <c r="B164" s="33" t="s">
        <v>499</v>
      </c>
      <c r="C164" s="33">
        <v>0</v>
      </c>
      <c r="D164" s="33" t="str">
        <f t="shared" si="3"/>
        <v>proportion of total care time from proportion of time nurse (hours)</v>
      </c>
    </row>
    <row r="165" spans="1:4" x14ac:dyDescent="0.25">
      <c r="A165" s="33" t="s">
        <v>513</v>
      </c>
      <c r="B165" s="33" t="s">
        <v>500</v>
      </c>
      <c r="C165" s="33">
        <v>0</v>
      </c>
      <c r="D165" s="33" t="str">
        <f t="shared" si="3"/>
        <v>proportion of total care time from proportion of time other professional (hours)</v>
      </c>
    </row>
    <row r="166" spans="1:4" x14ac:dyDescent="0.25">
      <c r="A166" s="33" t="s">
        <v>514</v>
      </c>
      <c r="B166" s="33" t="s">
        <v>467</v>
      </c>
      <c r="C166" s="33">
        <v>0</v>
      </c>
      <c r="D166" s="33" t="str">
        <f t="shared" si="3"/>
        <v>proportion of total care time from Nurse (hours)</v>
      </c>
    </row>
    <row r="167" spans="1:4" x14ac:dyDescent="0.25">
      <c r="A167" s="33" t="s">
        <v>514</v>
      </c>
      <c r="B167" s="33" t="s">
        <v>462</v>
      </c>
      <c r="C167" s="33">
        <v>0</v>
      </c>
      <c r="D167" s="33" t="str">
        <f t="shared" ref="D167:D230" si="4">"proportion of total care time from "&amp;B167&amp;" (hours)"</f>
        <v>proportion of total care time from other professional (hours)</v>
      </c>
    </row>
    <row r="168" spans="1:4" x14ac:dyDescent="0.25">
      <c r="A168" s="33" t="s">
        <v>514</v>
      </c>
      <c r="B168" s="33" t="s">
        <v>497</v>
      </c>
      <c r="C168" s="33">
        <v>0.14000000000000001</v>
      </c>
      <c r="D168" s="33" t="str">
        <f t="shared" si="4"/>
        <v>proportion of total care time from porportion of time manager (hours)</v>
      </c>
    </row>
    <row r="169" spans="1:4" x14ac:dyDescent="0.25">
      <c r="A169" s="33" t="s">
        <v>514</v>
      </c>
      <c r="B169" s="33" t="s">
        <v>498</v>
      </c>
      <c r="C169" s="33">
        <v>0.86</v>
      </c>
      <c r="D169" s="33" t="str">
        <f t="shared" si="4"/>
        <v>proportion of total care time from proportion of time direct care (hours)</v>
      </c>
    </row>
    <row r="170" spans="1:4" x14ac:dyDescent="0.25">
      <c r="A170" s="33" t="s">
        <v>514</v>
      </c>
      <c r="B170" s="33" t="s">
        <v>499</v>
      </c>
      <c r="C170" s="33">
        <v>0</v>
      </c>
      <c r="D170" s="33" t="str">
        <f t="shared" si="4"/>
        <v>proportion of total care time from proportion of time nurse (hours)</v>
      </c>
    </row>
    <row r="171" spans="1:4" x14ac:dyDescent="0.25">
      <c r="A171" s="33" t="s">
        <v>514</v>
      </c>
      <c r="B171" s="33" t="s">
        <v>500</v>
      </c>
      <c r="C171" s="33">
        <v>0</v>
      </c>
      <c r="D171" s="33" t="str">
        <f t="shared" si="4"/>
        <v>proportion of total care time from proportion of time other professional (hours)</v>
      </c>
    </row>
    <row r="172" spans="1:4" x14ac:dyDescent="0.25">
      <c r="A172" s="33" t="s">
        <v>515</v>
      </c>
      <c r="B172" s="33" t="s">
        <v>462</v>
      </c>
      <c r="C172" s="33">
        <v>0</v>
      </c>
      <c r="D172" s="33" t="str">
        <f t="shared" si="4"/>
        <v>proportion of total care time from other professional (hours)</v>
      </c>
    </row>
    <row r="173" spans="1:4" x14ac:dyDescent="0.25">
      <c r="A173" s="33" t="s">
        <v>515</v>
      </c>
      <c r="B173" s="33" t="s">
        <v>497</v>
      </c>
      <c r="C173" s="33">
        <v>7.0000000000000007E-2</v>
      </c>
      <c r="D173" s="33" t="str">
        <f t="shared" si="4"/>
        <v>proportion of total care time from porportion of time manager (hours)</v>
      </c>
    </row>
    <row r="174" spans="1:4" x14ac:dyDescent="0.25">
      <c r="A174" s="33" t="s">
        <v>515</v>
      </c>
      <c r="B174" s="33" t="s">
        <v>498</v>
      </c>
      <c r="C174" s="33">
        <v>0.9</v>
      </c>
      <c r="D174" s="33" t="str">
        <f t="shared" si="4"/>
        <v>proportion of total care time from proportion of time direct care (hours)</v>
      </c>
    </row>
    <row r="175" spans="1:4" x14ac:dyDescent="0.25">
      <c r="A175" s="33" t="s">
        <v>515</v>
      </c>
      <c r="B175" s="33" t="s">
        <v>499</v>
      </c>
      <c r="C175" s="33">
        <v>0.03</v>
      </c>
      <c r="D175" s="33" t="str">
        <f t="shared" si="4"/>
        <v>proportion of total care time from proportion of time nurse (hours)</v>
      </c>
    </row>
    <row r="176" spans="1:4" x14ac:dyDescent="0.25">
      <c r="A176" s="33" t="s">
        <v>515</v>
      </c>
      <c r="B176" s="33" t="s">
        <v>500</v>
      </c>
      <c r="C176" s="33">
        <v>0</v>
      </c>
      <c r="D176" s="33" t="str">
        <f t="shared" si="4"/>
        <v>proportion of total care time from proportion of time other professional (hours)</v>
      </c>
    </row>
    <row r="177" spans="1:4" x14ac:dyDescent="0.25">
      <c r="A177" s="33" t="s">
        <v>516</v>
      </c>
      <c r="B177" s="33" t="s">
        <v>496</v>
      </c>
      <c r="C177" s="33">
        <v>0</v>
      </c>
      <c r="D177" s="33" t="str">
        <f t="shared" si="4"/>
        <v>proportion of total care time from Manager (hours)</v>
      </c>
    </row>
    <row r="178" spans="1:4" x14ac:dyDescent="0.25">
      <c r="A178" s="33" t="s">
        <v>516</v>
      </c>
      <c r="B178" s="33" t="s">
        <v>467</v>
      </c>
      <c r="C178" s="33">
        <v>0</v>
      </c>
      <c r="D178" s="33" t="str">
        <f t="shared" si="4"/>
        <v>proportion of total care time from Nurse (hours)</v>
      </c>
    </row>
    <row r="179" spans="1:4" x14ac:dyDescent="0.25">
      <c r="A179" s="33" t="s">
        <v>516</v>
      </c>
      <c r="B179" s="33" t="s">
        <v>462</v>
      </c>
      <c r="C179" s="33">
        <v>0</v>
      </c>
      <c r="D179" s="33" t="str">
        <f t="shared" si="4"/>
        <v>proportion of total care time from other professional (hours)</v>
      </c>
    </row>
    <row r="180" spans="1:4" x14ac:dyDescent="0.25">
      <c r="A180" s="33" t="s">
        <v>516</v>
      </c>
      <c r="B180" s="33" t="s">
        <v>497</v>
      </c>
      <c r="C180" s="33">
        <v>0</v>
      </c>
      <c r="D180" s="33" t="str">
        <f t="shared" si="4"/>
        <v>proportion of total care time from porportion of time manager (hours)</v>
      </c>
    </row>
    <row r="181" spans="1:4" x14ac:dyDescent="0.25">
      <c r="A181" s="33" t="s">
        <v>516</v>
      </c>
      <c r="B181" s="33" t="s">
        <v>498</v>
      </c>
      <c r="C181" s="33">
        <v>1</v>
      </c>
      <c r="D181" s="33" t="str">
        <f t="shared" si="4"/>
        <v>proportion of total care time from proportion of time direct care (hours)</v>
      </c>
    </row>
    <row r="182" spans="1:4" x14ac:dyDescent="0.25">
      <c r="A182" s="33" t="s">
        <v>516</v>
      </c>
      <c r="B182" s="33" t="s">
        <v>499</v>
      </c>
      <c r="C182" s="33">
        <v>0</v>
      </c>
      <c r="D182" s="33" t="str">
        <f t="shared" si="4"/>
        <v>proportion of total care time from proportion of time nurse (hours)</v>
      </c>
    </row>
    <row r="183" spans="1:4" x14ac:dyDescent="0.25">
      <c r="A183" s="33" t="s">
        <v>516</v>
      </c>
      <c r="B183" s="33" t="s">
        <v>500</v>
      </c>
      <c r="C183" s="33">
        <v>0</v>
      </c>
      <c r="D183" s="33" t="str">
        <f t="shared" si="4"/>
        <v>proportion of total care time from proportion of time other professional (hours)</v>
      </c>
    </row>
    <row r="184" spans="1:4" x14ac:dyDescent="0.25">
      <c r="A184" s="33" t="s">
        <v>517</v>
      </c>
      <c r="B184" s="33" t="s">
        <v>467</v>
      </c>
      <c r="C184" s="33">
        <v>0</v>
      </c>
      <c r="D184" s="33" t="str">
        <f t="shared" si="4"/>
        <v>proportion of total care time from Nurse (hours)</v>
      </c>
    </row>
    <row r="185" spans="1:4" x14ac:dyDescent="0.25">
      <c r="A185" s="33" t="s">
        <v>517</v>
      </c>
      <c r="B185" s="33" t="s">
        <v>462</v>
      </c>
      <c r="C185" s="33">
        <v>0</v>
      </c>
      <c r="D185" s="33" t="str">
        <f t="shared" si="4"/>
        <v>proportion of total care time from other professional (hours)</v>
      </c>
    </row>
    <row r="186" spans="1:4" x14ac:dyDescent="0.25">
      <c r="A186" s="33" t="s">
        <v>517</v>
      </c>
      <c r="B186" s="33" t="s">
        <v>497</v>
      </c>
      <c r="C186" s="33">
        <v>0.14000000000000001</v>
      </c>
      <c r="D186" s="33" t="str">
        <f t="shared" si="4"/>
        <v>proportion of total care time from porportion of time manager (hours)</v>
      </c>
    </row>
    <row r="187" spans="1:4" x14ac:dyDescent="0.25">
      <c r="A187" s="33" t="s">
        <v>517</v>
      </c>
      <c r="B187" s="33" t="s">
        <v>498</v>
      </c>
      <c r="C187" s="33">
        <v>0.86</v>
      </c>
      <c r="D187" s="33" t="str">
        <f t="shared" si="4"/>
        <v>proportion of total care time from proportion of time direct care (hours)</v>
      </c>
    </row>
    <row r="188" spans="1:4" x14ac:dyDescent="0.25">
      <c r="A188" s="33" t="s">
        <v>517</v>
      </c>
      <c r="B188" s="33" t="s">
        <v>499</v>
      </c>
      <c r="C188" s="33">
        <v>0</v>
      </c>
      <c r="D188" s="33" t="str">
        <f t="shared" si="4"/>
        <v>proportion of total care time from proportion of time nurse (hours)</v>
      </c>
    </row>
    <row r="189" spans="1:4" x14ac:dyDescent="0.25">
      <c r="A189" s="33" t="s">
        <v>517</v>
      </c>
      <c r="B189" s="33" t="s">
        <v>500</v>
      </c>
      <c r="C189" s="33">
        <v>0</v>
      </c>
      <c r="D189" s="33" t="str">
        <f t="shared" si="4"/>
        <v>proportion of total care time from proportion of time other professional (hours)</v>
      </c>
    </row>
    <row r="190" spans="1:4" x14ac:dyDescent="0.25">
      <c r="A190" s="33" t="s">
        <v>518</v>
      </c>
      <c r="B190" s="33" t="s">
        <v>462</v>
      </c>
      <c r="C190" s="33">
        <v>0</v>
      </c>
      <c r="D190" s="33" t="str">
        <f t="shared" si="4"/>
        <v>proportion of total care time from other professional (hours)</v>
      </c>
    </row>
    <row r="191" spans="1:4" x14ac:dyDescent="0.25">
      <c r="A191" s="33" t="s">
        <v>518</v>
      </c>
      <c r="B191" s="33" t="s">
        <v>497</v>
      </c>
      <c r="C191" s="33">
        <v>7.0000000000000007E-2</v>
      </c>
      <c r="D191" s="33" t="str">
        <f t="shared" si="4"/>
        <v>proportion of total care time from porportion of time manager (hours)</v>
      </c>
    </row>
    <row r="192" spans="1:4" x14ac:dyDescent="0.25">
      <c r="A192" s="33" t="s">
        <v>518</v>
      </c>
      <c r="B192" s="33" t="s">
        <v>498</v>
      </c>
      <c r="C192" s="33">
        <v>0.9</v>
      </c>
      <c r="D192" s="33" t="str">
        <f t="shared" si="4"/>
        <v>proportion of total care time from proportion of time direct care (hours)</v>
      </c>
    </row>
    <row r="193" spans="1:4" x14ac:dyDescent="0.25">
      <c r="A193" s="33" t="s">
        <v>518</v>
      </c>
      <c r="B193" s="33" t="s">
        <v>499</v>
      </c>
      <c r="C193" s="33">
        <v>0.03</v>
      </c>
      <c r="D193" s="33" t="str">
        <f t="shared" si="4"/>
        <v>proportion of total care time from proportion of time nurse (hours)</v>
      </c>
    </row>
    <row r="194" spans="1:4" x14ac:dyDescent="0.25">
      <c r="A194" s="33" t="s">
        <v>518</v>
      </c>
      <c r="B194" s="33" t="s">
        <v>500</v>
      </c>
      <c r="C194" s="33">
        <v>0</v>
      </c>
      <c r="D194" s="33" t="str">
        <f t="shared" si="4"/>
        <v>proportion of total care time from proportion of time other professional (hours)</v>
      </c>
    </row>
    <row r="195" spans="1:4" x14ac:dyDescent="0.25">
      <c r="A195" s="33" t="s">
        <v>519</v>
      </c>
      <c r="B195" s="33" t="s">
        <v>496</v>
      </c>
      <c r="C195" s="33">
        <v>0</v>
      </c>
      <c r="D195" s="33" t="str">
        <f t="shared" si="4"/>
        <v>proportion of total care time from Manager (hours)</v>
      </c>
    </row>
    <row r="196" spans="1:4" x14ac:dyDescent="0.25">
      <c r="A196" s="33" t="s">
        <v>519</v>
      </c>
      <c r="B196" s="33" t="s">
        <v>467</v>
      </c>
      <c r="C196" s="33">
        <v>0</v>
      </c>
      <c r="D196" s="33" t="str">
        <f t="shared" si="4"/>
        <v>proportion of total care time from Nurse (hours)</v>
      </c>
    </row>
    <row r="197" spans="1:4" x14ac:dyDescent="0.25">
      <c r="A197" s="33" t="s">
        <v>519</v>
      </c>
      <c r="B197" s="33" t="s">
        <v>462</v>
      </c>
      <c r="C197" s="33">
        <v>0</v>
      </c>
      <c r="D197" s="33" t="str">
        <f t="shared" si="4"/>
        <v>proportion of total care time from other professional (hours)</v>
      </c>
    </row>
    <row r="198" spans="1:4" x14ac:dyDescent="0.25">
      <c r="A198" s="33" t="s">
        <v>519</v>
      </c>
      <c r="B198" s="33" t="s">
        <v>497</v>
      </c>
      <c r="C198" s="33">
        <v>0</v>
      </c>
      <c r="D198" s="33" t="str">
        <f t="shared" si="4"/>
        <v>proportion of total care time from porportion of time manager (hours)</v>
      </c>
    </row>
    <row r="199" spans="1:4" x14ac:dyDescent="0.25">
      <c r="A199" s="33" t="s">
        <v>519</v>
      </c>
      <c r="B199" s="33" t="s">
        <v>498</v>
      </c>
      <c r="C199" s="33">
        <v>1</v>
      </c>
      <c r="D199" s="33" t="str">
        <f t="shared" si="4"/>
        <v>proportion of total care time from proportion of time direct care (hours)</v>
      </c>
    </row>
    <row r="200" spans="1:4" x14ac:dyDescent="0.25">
      <c r="A200" s="33" t="s">
        <v>519</v>
      </c>
      <c r="B200" s="33" t="s">
        <v>499</v>
      </c>
      <c r="C200" s="33">
        <v>0</v>
      </c>
      <c r="D200" s="33" t="str">
        <f t="shared" si="4"/>
        <v>proportion of total care time from proportion of time nurse (hours)</v>
      </c>
    </row>
    <row r="201" spans="1:4" x14ac:dyDescent="0.25">
      <c r="A201" s="33" t="s">
        <v>519</v>
      </c>
      <c r="B201" s="33" t="s">
        <v>500</v>
      </c>
      <c r="C201" s="33">
        <v>0</v>
      </c>
      <c r="D201" s="33" t="str">
        <f t="shared" si="4"/>
        <v>proportion of total care time from proportion of time other professional (hours)</v>
      </c>
    </row>
    <row r="202" spans="1:4" x14ac:dyDescent="0.25">
      <c r="A202" s="33" t="s">
        <v>520</v>
      </c>
      <c r="B202" s="33" t="s">
        <v>467</v>
      </c>
      <c r="C202" s="33">
        <v>0</v>
      </c>
      <c r="D202" s="33" t="str">
        <f t="shared" si="4"/>
        <v>proportion of total care time from Nurse (hours)</v>
      </c>
    </row>
    <row r="203" spans="1:4" x14ac:dyDescent="0.25">
      <c r="A203" s="33" t="s">
        <v>520</v>
      </c>
      <c r="B203" s="33" t="s">
        <v>462</v>
      </c>
      <c r="C203" s="33">
        <v>0</v>
      </c>
      <c r="D203" s="33" t="str">
        <f t="shared" si="4"/>
        <v>proportion of total care time from other professional (hours)</v>
      </c>
    </row>
    <row r="204" spans="1:4" x14ac:dyDescent="0.25">
      <c r="A204" s="33" t="s">
        <v>520</v>
      </c>
      <c r="B204" s="33" t="s">
        <v>497</v>
      </c>
      <c r="C204" s="33">
        <v>0.14000000000000001</v>
      </c>
      <c r="D204" s="33" t="str">
        <f t="shared" si="4"/>
        <v>proportion of total care time from porportion of time manager (hours)</v>
      </c>
    </row>
    <row r="205" spans="1:4" x14ac:dyDescent="0.25">
      <c r="A205" s="33" t="s">
        <v>520</v>
      </c>
      <c r="B205" s="33" t="s">
        <v>498</v>
      </c>
      <c r="C205" s="33">
        <v>0.86</v>
      </c>
      <c r="D205" s="33" t="str">
        <f t="shared" si="4"/>
        <v>proportion of total care time from proportion of time direct care (hours)</v>
      </c>
    </row>
    <row r="206" spans="1:4" x14ac:dyDescent="0.25">
      <c r="A206" s="33" t="s">
        <v>520</v>
      </c>
      <c r="B206" s="33" t="s">
        <v>499</v>
      </c>
      <c r="C206" s="33">
        <v>0</v>
      </c>
      <c r="D206" s="33" t="str">
        <f t="shared" si="4"/>
        <v>proportion of total care time from proportion of time nurse (hours)</v>
      </c>
    </row>
    <row r="207" spans="1:4" x14ac:dyDescent="0.25">
      <c r="A207" s="33" t="s">
        <v>520</v>
      </c>
      <c r="B207" s="33" t="s">
        <v>500</v>
      </c>
      <c r="C207" s="33">
        <v>0</v>
      </c>
      <c r="D207" s="33" t="str">
        <f t="shared" si="4"/>
        <v>proportion of total care time from proportion of time other professional (hours)</v>
      </c>
    </row>
    <row r="208" spans="1:4" x14ac:dyDescent="0.25">
      <c r="A208" s="33" t="s">
        <v>521</v>
      </c>
      <c r="B208" s="33" t="s">
        <v>462</v>
      </c>
      <c r="C208" s="33">
        <v>0</v>
      </c>
      <c r="D208" s="33" t="str">
        <f t="shared" si="4"/>
        <v>proportion of total care time from other professional (hours)</v>
      </c>
    </row>
    <row r="209" spans="1:4" x14ac:dyDescent="0.25">
      <c r="A209" s="33" t="s">
        <v>521</v>
      </c>
      <c r="B209" s="33" t="s">
        <v>497</v>
      </c>
      <c r="C209" s="33">
        <v>7.0000000000000007E-2</v>
      </c>
      <c r="D209" s="33" t="str">
        <f t="shared" si="4"/>
        <v>proportion of total care time from porportion of time manager (hours)</v>
      </c>
    </row>
    <row r="210" spans="1:4" x14ac:dyDescent="0.25">
      <c r="A210" s="33" t="s">
        <v>521</v>
      </c>
      <c r="B210" s="33" t="s">
        <v>498</v>
      </c>
      <c r="C210" s="33">
        <v>0.9</v>
      </c>
      <c r="D210" s="33" t="str">
        <f t="shared" si="4"/>
        <v>proportion of total care time from proportion of time direct care (hours)</v>
      </c>
    </row>
    <row r="211" spans="1:4" x14ac:dyDescent="0.25">
      <c r="A211" s="33" t="s">
        <v>521</v>
      </c>
      <c r="B211" s="33" t="s">
        <v>499</v>
      </c>
      <c r="C211" s="33">
        <v>0.03</v>
      </c>
      <c r="D211" s="33" t="str">
        <f t="shared" si="4"/>
        <v>proportion of total care time from proportion of time nurse (hours)</v>
      </c>
    </row>
    <row r="212" spans="1:4" x14ac:dyDescent="0.25">
      <c r="A212" s="33" t="s">
        <v>521</v>
      </c>
      <c r="B212" s="33" t="s">
        <v>500</v>
      </c>
      <c r="C212" s="33">
        <v>0</v>
      </c>
      <c r="D212" s="33" t="str">
        <f t="shared" si="4"/>
        <v>proportion of total care time from proportion of time other professional (hours)</v>
      </c>
    </row>
    <row r="213" spans="1:4" x14ac:dyDescent="0.25">
      <c r="A213" s="33" t="s">
        <v>522</v>
      </c>
      <c r="B213" s="33" t="s">
        <v>496</v>
      </c>
      <c r="C213" s="33">
        <v>0</v>
      </c>
      <c r="D213" s="33" t="str">
        <f t="shared" si="4"/>
        <v>proportion of total care time from Manager (hours)</v>
      </c>
    </row>
    <row r="214" spans="1:4" x14ac:dyDescent="0.25">
      <c r="A214" s="33" t="s">
        <v>522</v>
      </c>
      <c r="B214" s="33" t="s">
        <v>467</v>
      </c>
      <c r="C214" s="33">
        <v>0</v>
      </c>
      <c r="D214" s="33" t="str">
        <f t="shared" si="4"/>
        <v>proportion of total care time from Nurse (hours)</v>
      </c>
    </row>
    <row r="215" spans="1:4" x14ac:dyDescent="0.25">
      <c r="A215" s="33" t="s">
        <v>522</v>
      </c>
      <c r="B215" s="33" t="s">
        <v>462</v>
      </c>
      <c r="C215" s="33">
        <v>0</v>
      </c>
      <c r="D215" s="33" t="str">
        <f t="shared" si="4"/>
        <v>proportion of total care time from other professional (hours)</v>
      </c>
    </row>
    <row r="216" spans="1:4" x14ac:dyDescent="0.25">
      <c r="A216" s="33" t="s">
        <v>522</v>
      </c>
      <c r="B216" s="33" t="s">
        <v>497</v>
      </c>
      <c r="C216" s="33">
        <v>0</v>
      </c>
      <c r="D216" s="33" t="str">
        <f t="shared" si="4"/>
        <v>proportion of total care time from porportion of time manager (hours)</v>
      </c>
    </row>
    <row r="217" spans="1:4" x14ac:dyDescent="0.25">
      <c r="A217" s="33" t="s">
        <v>522</v>
      </c>
      <c r="B217" s="33" t="s">
        <v>498</v>
      </c>
      <c r="C217" s="33">
        <v>1</v>
      </c>
      <c r="D217" s="33" t="str">
        <f t="shared" si="4"/>
        <v>proportion of total care time from proportion of time direct care (hours)</v>
      </c>
    </row>
    <row r="218" spans="1:4" x14ac:dyDescent="0.25">
      <c r="A218" s="33" t="s">
        <v>522</v>
      </c>
      <c r="B218" s="33" t="s">
        <v>499</v>
      </c>
      <c r="C218" s="33">
        <v>0</v>
      </c>
      <c r="D218" s="33" t="str">
        <f t="shared" si="4"/>
        <v>proportion of total care time from proportion of time nurse (hours)</v>
      </c>
    </row>
    <row r="219" spans="1:4" x14ac:dyDescent="0.25">
      <c r="A219" s="33" t="s">
        <v>522</v>
      </c>
      <c r="B219" s="33" t="s">
        <v>500</v>
      </c>
      <c r="C219" s="33">
        <v>0</v>
      </c>
      <c r="D219" s="33" t="str">
        <f t="shared" si="4"/>
        <v>proportion of total care time from proportion of time other professional (hours)</v>
      </c>
    </row>
    <row r="220" spans="1:4" x14ac:dyDescent="0.25">
      <c r="A220" s="33" t="s">
        <v>523</v>
      </c>
      <c r="B220" s="33" t="s">
        <v>467</v>
      </c>
      <c r="C220" s="33">
        <v>0</v>
      </c>
      <c r="D220" s="33" t="str">
        <f t="shared" si="4"/>
        <v>proportion of total care time from Nurse (hours)</v>
      </c>
    </row>
    <row r="221" spans="1:4" x14ac:dyDescent="0.25">
      <c r="A221" s="33" t="s">
        <v>523</v>
      </c>
      <c r="B221" s="33" t="s">
        <v>462</v>
      </c>
      <c r="C221" s="33">
        <v>0</v>
      </c>
      <c r="D221" s="33" t="str">
        <f t="shared" si="4"/>
        <v>proportion of total care time from other professional (hours)</v>
      </c>
    </row>
    <row r="222" spans="1:4" x14ac:dyDescent="0.25">
      <c r="A222" s="33" t="s">
        <v>523</v>
      </c>
      <c r="B222" s="33" t="s">
        <v>497</v>
      </c>
      <c r="C222" s="33">
        <v>0.14000000000000001</v>
      </c>
      <c r="D222" s="33" t="str">
        <f t="shared" si="4"/>
        <v>proportion of total care time from porportion of time manager (hours)</v>
      </c>
    </row>
    <row r="223" spans="1:4" x14ac:dyDescent="0.25">
      <c r="A223" s="33" t="s">
        <v>523</v>
      </c>
      <c r="B223" s="33" t="s">
        <v>498</v>
      </c>
      <c r="C223" s="33">
        <v>0.86</v>
      </c>
      <c r="D223" s="33" t="str">
        <f t="shared" si="4"/>
        <v>proportion of total care time from proportion of time direct care (hours)</v>
      </c>
    </row>
    <row r="224" spans="1:4" x14ac:dyDescent="0.25">
      <c r="A224" s="33" t="s">
        <v>523</v>
      </c>
      <c r="B224" s="33" t="s">
        <v>499</v>
      </c>
      <c r="C224" s="33">
        <v>0</v>
      </c>
      <c r="D224" s="33" t="str">
        <f t="shared" si="4"/>
        <v>proportion of total care time from proportion of time nurse (hours)</v>
      </c>
    </row>
    <row r="225" spans="1:4" x14ac:dyDescent="0.25">
      <c r="A225" s="33" t="s">
        <v>523</v>
      </c>
      <c r="B225" s="33" t="s">
        <v>500</v>
      </c>
      <c r="C225" s="33">
        <v>0</v>
      </c>
      <c r="D225" s="33" t="str">
        <f t="shared" si="4"/>
        <v>proportion of total care time from proportion of time other professional (hours)</v>
      </c>
    </row>
    <row r="226" spans="1:4" x14ac:dyDescent="0.25">
      <c r="A226" s="33" t="s">
        <v>523</v>
      </c>
      <c r="B226" s="33" t="s">
        <v>462</v>
      </c>
      <c r="C226" s="33">
        <v>0</v>
      </c>
      <c r="D226" s="33" t="str">
        <f t="shared" si="4"/>
        <v>proportion of total care time from other professional (hours)</v>
      </c>
    </row>
    <row r="227" spans="1:4" x14ac:dyDescent="0.25">
      <c r="A227" s="33" t="s">
        <v>523</v>
      </c>
      <c r="B227" s="33" t="s">
        <v>497</v>
      </c>
      <c r="C227" s="33">
        <v>7.0000000000000007E-2</v>
      </c>
      <c r="D227" s="33" t="str">
        <f t="shared" si="4"/>
        <v>proportion of total care time from porportion of time manager (hours)</v>
      </c>
    </row>
    <row r="228" spans="1:4" x14ac:dyDescent="0.25">
      <c r="A228" s="33" t="s">
        <v>523</v>
      </c>
      <c r="B228" s="33" t="s">
        <v>498</v>
      </c>
      <c r="C228" s="33">
        <v>0.9</v>
      </c>
      <c r="D228" s="33" t="str">
        <f t="shared" si="4"/>
        <v>proportion of total care time from proportion of time direct care (hours)</v>
      </c>
    </row>
    <row r="229" spans="1:4" x14ac:dyDescent="0.25">
      <c r="A229" s="33" t="s">
        <v>523</v>
      </c>
      <c r="B229" s="33" t="s">
        <v>499</v>
      </c>
      <c r="C229" s="33">
        <v>0.03</v>
      </c>
      <c r="D229" s="33" t="str">
        <f t="shared" si="4"/>
        <v>proportion of total care time from proportion of time nurse (hours)</v>
      </c>
    </row>
    <row r="230" spans="1:4" x14ac:dyDescent="0.25">
      <c r="A230" s="33" t="s">
        <v>523</v>
      </c>
      <c r="B230" s="33" t="s">
        <v>500</v>
      </c>
      <c r="C230" s="33">
        <v>0</v>
      </c>
      <c r="D230" s="33" t="str">
        <f t="shared" si="4"/>
        <v>proportion of total care time from proportion of time other professional (hours)</v>
      </c>
    </row>
    <row r="231" spans="1:4" x14ac:dyDescent="0.25">
      <c r="A231" s="33" t="s">
        <v>523</v>
      </c>
      <c r="B231" s="33" t="s">
        <v>501</v>
      </c>
      <c r="C231" s="33">
        <v>0</v>
      </c>
      <c r="D231" s="33" t="str">
        <f t="shared" ref="D231:D249" si="5">"proportion of total care time from "&amp;B231&amp;" (hours)"</f>
        <v>proportion of total care time from direct care (hours)</v>
      </c>
    </row>
    <row r="232" spans="1:4" x14ac:dyDescent="0.25">
      <c r="A232" s="33" t="s">
        <v>523</v>
      </c>
      <c r="B232" s="33" t="s">
        <v>496</v>
      </c>
      <c r="C232" s="33">
        <v>0</v>
      </c>
      <c r="D232" s="33" t="str">
        <f t="shared" si="5"/>
        <v>proportion of total care time from Manager (hours)</v>
      </c>
    </row>
    <row r="233" spans="1:4" x14ac:dyDescent="0.25">
      <c r="A233" s="33" t="s">
        <v>523</v>
      </c>
      <c r="B233" s="33" t="s">
        <v>467</v>
      </c>
      <c r="C233" s="33">
        <v>0</v>
      </c>
      <c r="D233" s="33" t="str">
        <f t="shared" si="5"/>
        <v>proportion of total care time from Nurse (hours)</v>
      </c>
    </row>
    <row r="234" spans="1:4" x14ac:dyDescent="0.25">
      <c r="A234" s="33" t="s">
        <v>523</v>
      </c>
      <c r="B234" s="33" t="s">
        <v>462</v>
      </c>
      <c r="C234" s="33">
        <v>0</v>
      </c>
      <c r="D234" s="33" t="str">
        <f t="shared" si="5"/>
        <v>proportion of total care time from other professional (hours)</v>
      </c>
    </row>
    <row r="235" spans="1:4" x14ac:dyDescent="0.25">
      <c r="A235" s="33" t="s">
        <v>523</v>
      </c>
      <c r="B235" s="33" t="s">
        <v>497</v>
      </c>
      <c r="C235" s="33">
        <v>0</v>
      </c>
      <c r="D235" s="33" t="str">
        <f t="shared" si="5"/>
        <v>proportion of total care time from porportion of time manager (hours)</v>
      </c>
    </row>
    <row r="236" spans="1:4" x14ac:dyDescent="0.25">
      <c r="A236" s="33" t="s">
        <v>523</v>
      </c>
      <c r="B236" s="33" t="s">
        <v>498</v>
      </c>
      <c r="C236" s="33">
        <v>1</v>
      </c>
      <c r="D236" s="33" t="str">
        <f t="shared" si="5"/>
        <v>proportion of total care time from proportion of time direct care (hours)</v>
      </c>
    </row>
    <row r="237" spans="1:4" x14ac:dyDescent="0.25">
      <c r="A237" s="33" t="s">
        <v>523</v>
      </c>
      <c r="B237" s="33" t="s">
        <v>499</v>
      </c>
      <c r="C237" s="33">
        <v>0</v>
      </c>
      <c r="D237" s="33" t="str">
        <f t="shared" si="5"/>
        <v>proportion of total care time from proportion of time nurse (hours)</v>
      </c>
    </row>
    <row r="238" spans="1:4" x14ac:dyDescent="0.25">
      <c r="A238" s="33" t="s">
        <v>523</v>
      </c>
      <c r="B238" s="33" t="s">
        <v>500</v>
      </c>
      <c r="C238" s="33">
        <v>0</v>
      </c>
      <c r="D238" s="33" t="str">
        <f t="shared" si="5"/>
        <v>proportion of total care time from proportion of time other professional (hours)</v>
      </c>
    </row>
    <row r="239" spans="1:4" x14ac:dyDescent="0.25">
      <c r="A239" s="33" t="s">
        <v>523</v>
      </c>
      <c r="B239" s="33" t="s">
        <v>467</v>
      </c>
      <c r="C239" s="33">
        <v>0</v>
      </c>
      <c r="D239" s="33" t="str">
        <f t="shared" si="5"/>
        <v>proportion of total care time from Nurse (hours)</v>
      </c>
    </row>
    <row r="240" spans="1:4" x14ac:dyDescent="0.25">
      <c r="A240" s="33" t="s">
        <v>523</v>
      </c>
      <c r="B240" s="33" t="s">
        <v>462</v>
      </c>
      <c r="C240" s="33">
        <v>0</v>
      </c>
      <c r="D240" s="33" t="str">
        <f t="shared" si="5"/>
        <v>proportion of total care time from other professional (hours)</v>
      </c>
    </row>
    <row r="241" spans="1:4" x14ac:dyDescent="0.25">
      <c r="A241" s="33" t="s">
        <v>523</v>
      </c>
      <c r="B241" s="33" t="s">
        <v>497</v>
      </c>
      <c r="C241" s="33">
        <v>0.14000000000000001</v>
      </c>
      <c r="D241" s="33" t="str">
        <f t="shared" si="5"/>
        <v>proportion of total care time from porportion of time manager (hours)</v>
      </c>
    </row>
    <row r="242" spans="1:4" x14ac:dyDescent="0.25">
      <c r="A242" s="33" t="s">
        <v>523</v>
      </c>
      <c r="B242" s="33" t="s">
        <v>498</v>
      </c>
      <c r="C242" s="33">
        <v>0.86</v>
      </c>
      <c r="D242" s="33" t="str">
        <f t="shared" si="5"/>
        <v>proportion of total care time from proportion of time direct care (hours)</v>
      </c>
    </row>
    <row r="243" spans="1:4" x14ac:dyDescent="0.25">
      <c r="A243" s="33" t="s">
        <v>523</v>
      </c>
      <c r="B243" s="33" t="s">
        <v>499</v>
      </c>
      <c r="C243" s="33">
        <v>0</v>
      </c>
      <c r="D243" s="33" t="str">
        <f t="shared" si="5"/>
        <v>proportion of total care time from proportion of time nurse (hours)</v>
      </c>
    </row>
    <row r="244" spans="1:4" x14ac:dyDescent="0.25">
      <c r="A244" s="33" t="s">
        <v>523</v>
      </c>
      <c r="B244" s="33" t="s">
        <v>500</v>
      </c>
      <c r="C244" s="33">
        <v>0</v>
      </c>
      <c r="D244" s="33" t="str">
        <f t="shared" si="5"/>
        <v>proportion of total care time from proportion of time other professional (hours)</v>
      </c>
    </row>
    <row r="245" spans="1:4" x14ac:dyDescent="0.25">
      <c r="A245" s="33" t="s">
        <v>523</v>
      </c>
      <c r="B245" s="33" t="s">
        <v>462</v>
      </c>
      <c r="C245" s="33">
        <v>0</v>
      </c>
      <c r="D245" s="33" t="str">
        <f t="shared" si="5"/>
        <v>proportion of total care time from other professional (hours)</v>
      </c>
    </row>
    <row r="246" spans="1:4" x14ac:dyDescent="0.25">
      <c r="A246" s="33" t="s">
        <v>523</v>
      </c>
      <c r="B246" s="33" t="s">
        <v>497</v>
      </c>
      <c r="C246" s="33">
        <v>7.0000000000000007E-2</v>
      </c>
      <c r="D246" s="33" t="str">
        <f t="shared" si="5"/>
        <v>proportion of total care time from porportion of time manager (hours)</v>
      </c>
    </row>
    <row r="247" spans="1:4" x14ac:dyDescent="0.25">
      <c r="A247" s="33" t="s">
        <v>523</v>
      </c>
      <c r="B247" s="33" t="s">
        <v>498</v>
      </c>
      <c r="C247" s="33">
        <v>0.9</v>
      </c>
      <c r="D247" s="33" t="str">
        <f t="shared" si="5"/>
        <v>proportion of total care time from proportion of time direct care (hours)</v>
      </c>
    </row>
    <row r="248" spans="1:4" x14ac:dyDescent="0.25">
      <c r="A248" s="33" t="s">
        <v>523</v>
      </c>
      <c r="B248" s="33" t="s">
        <v>499</v>
      </c>
      <c r="C248" s="33">
        <v>0.03</v>
      </c>
      <c r="D248" s="33" t="str">
        <f t="shared" si="5"/>
        <v>proportion of total care time from proportion of time nurse (hours)</v>
      </c>
    </row>
    <row r="249" spans="1:4" x14ac:dyDescent="0.25">
      <c r="A249" s="33" t="s">
        <v>523</v>
      </c>
      <c r="B249" s="33" t="s">
        <v>500</v>
      </c>
      <c r="C249" s="33">
        <v>0</v>
      </c>
      <c r="D249" s="33" t="str">
        <f t="shared" si="5"/>
        <v>proportion of total care time from proportion of time other professional (hours)</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Introduction</vt:lpstr>
      <vt:lpstr>Model summary</vt:lpstr>
      <vt:lpstr>Assessment pathway summary</vt:lpstr>
      <vt:lpstr>Care provision summary</vt:lpstr>
      <vt:lpstr>Assessment Data Directory</vt:lpstr>
      <vt:lpstr>Care Prov Data Directory</vt:lpstr>
      <vt:lpstr>Population demand variables</vt:lpstr>
      <vt:lpstr>Data Directory - Ver1</vt:lpstr>
      <vt:lpstr>Baseline Index</vt:lpstr>
      <vt:lpstr>'Data Directory - Ver1'!Print_Area</vt:lpstr>
      <vt:lpstr>'Data Directory - Ver1'!Print_Titles</vt:lpstr>
    </vt:vector>
  </TitlesOfParts>
  <Company>IMS3</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Sokhi, Simran</dc:creator>
  <cp:lastModifiedBy>Shelagh</cp:lastModifiedBy>
  <cp:lastPrinted>2016-02-15T15:09:06Z</cp:lastPrinted>
  <dcterms:created xsi:type="dcterms:W3CDTF">2016-02-05T10:54:06Z</dcterms:created>
  <dcterms:modified xsi:type="dcterms:W3CDTF">2017-03-31T11:17:02Z</dcterms:modified>
</cp:coreProperties>
</file>